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ertificat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<sst xmlns="http://schemas.openxmlformats.org/spreadsheetml/2006/main" count="22" uniqueCount="21">
  <si>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THE CERTIFICATE LOG</t>
  </si>
  <si>
    <t xml:space="preserve">One row per sub crew. The dates come off the certificate itself — not off what he told you on the phone.</t>
  </si>
  <si>
    <t xml:space="preserve">↓  Row 5 (yellow) is an EXAMPLE. Delete it before you enter your first real crew.</t>
  </si>
  <si>
    <t xml:space="preserve">THIS LIST</t>
  </si>
  <si>
    <t xml:space="preserve">Sub company</t>
  </si>
  <si>
    <t xml:space="preserve">Contact / phone</t>
  </si>
  <si>
    <t xml:space="preserve">Comp cert expires</t>
  </si>
  <si>
    <t xml:space="preserve">Days left</t>
  </si>
  <si>
    <t xml:space="preserve">Liability cert expires</t>
  </si>
  <si>
    <t xml:space="preserve">Flag</t>
  </si>
  <si>
    <t xml:space="preserve">Last job you used him on</t>
  </si>
  <si>
    <t xml:space="preserve">Who's chasing it</t>
  </si>
  <si>
    <t xml:space="preserve">Sub crews on the list:</t>
  </si>
  <si>
    <t xml:space="preserve">Vega Roofing LLC</t>
  </si>
  <si>
    <t xml:space="preserve">Tony Vega — 555-0142</t>
  </si>
  <si>
    <t xml:space="preserve">Oak St tear-off, Apr</t>
  </si>
  <si>
    <t xml:space="preserve">Sam (office mgr)</t>
  </si>
  <si>
    <t xml:space="preserve">Missing a certificate:</t>
  </si>
  <si>
    <t xml:space="preserve">Expired:</t>
  </si>
  <si>
    <t xml:space="preserve">Expires within 30 days:</t>
  </si>
  <si>
    <t xml:space="preserve">Anything showing in red is a truck that shouldn't roll until the paper's fixed.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</si>
</sst>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name val="Calibri"/>
      <family val="0"/>
      <charset val="1"/>
    </font>
    <font>
      <b val="true"/>
      <sz val="11"/>
      <color rgb="FFC00000"/>
      <name val="Cambria"/>
      <family val="0"/>
      <charset val="1"/>
    </font>
    <font>
      <sz val="9"/>
      <color rgb="FF843C0C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E2EFDA"/>
        <bgColor rgb="FFFCE4D6"/>
      </patternFill>
    </fill>
    <fill>
      <patternFill patternType="solid">
        <fgColor rgb="FFFFF3B0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8" min="8" style="0" width="26"/>
    <col collapsed="false" customWidth="true" hidden="false" outlineLevel="0" max="9" min="9" style="0" width="18"/>
    <col collapsed="false" customWidth="true" hidden="false" outlineLevel="0" max="10" min="10" style="0" width="2"/>
    <col collapsed="false" customWidth="true" hidden="false" outlineLevel="0" max="11" min="11" style="0" width="28"/>
    <col collapsed="false" customWidth="true" hidden="false" outlineLevel="0" max="12" min="12" style="0" width="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K3" s="4" t="s">
        <v>3</v>
      </c>
    </row>
    <row r="4" customFormat="false" ht="27.75" hidden="false" customHeight="true" outlineLevel="0" collapsed="false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7</v>
      </c>
      <c r="G4" s="5" t="s">
        <v>9</v>
      </c>
      <c r="H4" s="5" t="s">
        <v>10</v>
      </c>
      <c r="I4" s="5" t="s">
        <v>11</v>
      </c>
      <c r="K4" s="6" t="s">
        <v>12</v>
      </c>
      <c r="L4" s="6" t="n">
        <f aca="false">COUNTA($A$5:$A$24)</f>
        <v>1</v>
      </c>
    </row>
    <row r="5" customFormat="false" ht="15" hidden="false" customHeight="false" outlineLevel="0" collapsed="false">
      <c r="A5" s="7" t="s">
        <v>13</v>
      </c>
      <c r="B5" s="7" t="s">
        <v>14</v>
      </c>
      <c r="C5" s="8" t="n">
        <v>46356</v>
      </c>
      <c r="D5" s="9" t="n">
        <f aca="true">IF($C5&lt;&gt;"",$C5-TODAY(),"")</f>
        <v>114</v>
      </c>
      <c r="E5" s="8" t="n">
        <v>46262</v>
      </c>
      <c r="F5" s="9" t="n">
        <f aca="true">IF($E5&lt;&gt;"",$E5-TODAY(),"")</f>
        <v>20</v>
      </c>
      <c r="G5" s="10" t="str">
        <f aca="false">IF($A5="","",IF(OR($C5="",$E5=""),"NO PAPER",IF(OR($D5&lt;0,$F5&lt;0),"EXPIRED",IF(OR($D5&lt;=30,$F5&lt;=30),"EXPIRES SOON",""))))</f>
        <v>EXPIRES SOON</v>
      </c>
      <c r="H5" s="7" t="s">
        <v>15</v>
      </c>
      <c r="I5" s="7" t="s">
        <v>16</v>
      </c>
      <c r="K5" s="6" t="s">
        <v>17</v>
      </c>
      <c r="L5" s="6" t="n">
        <f aca="false">COUNTIF($G$5:$G$24,"NO PAPER")</f>
        <v>0</v>
      </c>
    </row>
    <row r="6" customFormat="false" ht="15" hidden="false" customHeight="false" outlineLevel="0" collapsed="false">
      <c r="C6" s="11"/>
      <c r="D6" s="12" t="str">
        <f aca="true">IF($C6&lt;&gt;"",$C6-TODAY(),"")</f>
        <v/>
      </c>
      <c r="E6" s="11"/>
      <c r="F6" s="12" t="str">
        <f aca="true">IF($E6&lt;&gt;"",$E6-TODAY(),"")</f>
        <v/>
      </c>
      <c r="G6" s="13" t="str">
        <f aca="false">IF($A6="","",IF(OR($C6="",$E6=""),"NO PAPER",IF(OR($D6&lt;0,$F6&lt;0),"EXPIRED",IF(OR($D6&lt;=30,$F6&lt;=30),"EXPIRES SOON",""))))</f>
        <v/>
      </c>
      <c r="K6" s="6" t="s">
        <v>18</v>
      </c>
      <c r="L6" s="6" t="n">
        <f aca="false">COUNTIF($G$5:$G$24,"EXPIRED")</f>
        <v>0</v>
      </c>
    </row>
    <row r="7" customFormat="false" ht="15" hidden="false" customHeight="false" outlineLevel="0" collapsed="false">
      <c r="C7" s="11"/>
      <c r="D7" s="12" t="str">
        <f aca="true">IF($C7&lt;&gt;"",$C7-TODAY(),"")</f>
        <v/>
      </c>
      <c r="E7" s="11"/>
      <c r="F7" s="12" t="str">
        <f aca="true">IF($E7&lt;&gt;"",$E7-TODAY(),"")</f>
        <v/>
      </c>
      <c r="G7" s="13" t="str">
        <f aca="false">IF($A7="","",IF(OR($C7="",$E7=""),"NO PAPER",IF(OR($D7&lt;0,$F7&lt;0),"EXPIRED",IF(OR($D7&lt;=30,$F7&lt;=30),"EXPIRES SOON",""))))</f>
        <v/>
      </c>
      <c r="K7" s="6" t="s">
        <v>19</v>
      </c>
      <c r="L7" s="6" t="n">
        <f aca="false">COUNTIF($G$5:$G$24,"EXPIRES SOON")</f>
        <v>1</v>
      </c>
    </row>
    <row r="8" customFormat="false" ht="15" hidden="false" customHeight="false" outlineLevel="0" collapsed="false">
      <c r="C8" s="11"/>
      <c r="D8" s="12" t="str">
        <f aca="true">IF($C8&lt;&gt;"",$C8-TODAY(),"")</f>
        <v/>
      </c>
      <c r="E8" s="11"/>
      <c r="F8" s="12" t="str">
        <f aca="true">IF($E8&lt;&gt;"",$E8-TODAY(),"")</f>
        <v/>
      </c>
      <c r="G8" s="13" t="str">
        <f aca="false">IF($A8="","",IF(OR($C8="",$E8=""),"NO PAPER",IF(OR($D8&lt;0,$F8&lt;0),"EXPIRED",IF(OR($D8&lt;=30,$F8&lt;=30),"EXPIRES SOON",""))))</f>
        <v/>
      </c>
    </row>
    <row r="9" customFormat="false" ht="15" hidden="false" customHeight="false" outlineLevel="0" collapsed="false">
      <c r="C9" s="11"/>
      <c r="D9" s="12" t="str">
        <f aca="true">IF($C9&lt;&gt;"",$C9-TODAY(),"")</f>
        <v/>
      </c>
      <c r="E9" s="11"/>
      <c r="F9" s="12" t="str">
        <f aca="true">IF($E9&lt;&gt;"",$E9-TODAY(),"")</f>
        <v/>
      </c>
      <c r="G9" s="13" t="str">
        <f aca="false">IF($A9="","",IF(OR($C9="",$E9=""),"NO PAPER",IF(OR($D9&lt;0,$F9&lt;0),"EXPIRED",IF(OR($D9&lt;=30,$F9&lt;=30),"EXPIRES SOON",""))))</f>
        <v/>
      </c>
      <c r="K9" s="14" t="s">
        <v>20</v>
      </c>
    </row>
    <row r="10" customFormat="false" ht="15" hidden="false" customHeight="false" outlineLevel="0" collapsed="false">
      <c r="C10" s="11"/>
      <c r="D10" s="12" t="str">
        <f aca="true">IF($C10&lt;&gt;"",$C10-TODAY(),"")</f>
        <v/>
      </c>
      <c r="E10" s="11"/>
      <c r="F10" s="12" t="str">
        <f aca="true">IF($E10&lt;&gt;"",$E10-TODAY(),"")</f>
        <v/>
      </c>
      <c r="G10" s="13" t="str">
        <f aca="false">IF($A10="","",IF(OR($C10="",$E10=""),"NO PAPER",IF(OR($D10&lt;0,$F10&lt;0),"EXPIRED",IF(OR($D10&lt;=30,$F10&lt;=30),"EXPIRES SOON",""))))</f>
        <v/>
      </c>
    </row>
    <row r="11" customFormat="false" ht="15" hidden="false" customHeight="false" outlineLevel="0" collapsed="false">
      <c r="C11" s="11"/>
      <c r="D11" s="12" t="str">
        <f aca="true">IF($C11&lt;&gt;"",$C11-TODAY(),"")</f>
        <v/>
      </c>
      <c r="E11" s="11"/>
      <c r="F11" s="12" t="str">
        <f aca="true">IF($E11&lt;&gt;"",$E11-TODAY(),"")</f>
        <v/>
      </c>
      <c r="G11" s="13" t="str">
        <f aca="false">IF($A11="","",IF(OR($C11="",$E11=""),"NO PAPER",IF(OR($D11&lt;0,$F11&lt;0),"EXPIRED",IF(OR($D11&lt;=30,$F11&lt;=30),"EXPIRES SOON",""))))</f>
        <v/>
      </c>
    </row>
    <row r="12" customFormat="false" ht="15" hidden="false" customHeight="false" outlineLevel="0" collapsed="false">
      <c r="C12" s="11"/>
      <c r="D12" s="12" t="str">
        <f aca="true">IF($C12&lt;&gt;"",$C12-TODAY(),"")</f>
        <v/>
      </c>
      <c r="E12" s="11"/>
      <c r="F12" s="12" t="str">
        <f aca="true">IF($E12&lt;&gt;"",$E12-TODAY(),"")</f>
        <v/>
      </c>
      <c r="G12" s="13" t="str">
        <f aca="false">IF($A12="","",IF(OR($C12="",$E12=""),"NO PAPER",IF(OR($D12&lt;0,$F12&lt;0),"EXPIRED",IF(OR($D12&lt;=30,$F12&lt;=30),"EXPIRES SOON",""))))</f>
        <v/>
      </c>
    </row>
    <row r="13" customFormat="false" ht="15" hidden="false" customHeight="false" outlineLevel="0" collapsed="false">
      <c r="C13" s="11"/>
      <c r="D13" s="12" t="str">
        <f aca="true">IF($C13&lt;&gt;"",$C13-TODAY(),"")</f>
        <v/>
      </c>
      <c r="E13" s="11"/>
      <c r="F13" s="12" t="str">
        <f aca="true">IF($E13&lt;&gt;"",$E13-TODAY(),"")</f>
        <v/>
      </c>
      <c r="G13" s="13" t="str">
        <f aca="false">IF($A13="","",IF(OR($C13="",$E13=""),"NO PAPER",IF(OR($D13&lt;0,$F13&lt;0),"EXPIRED",IF(OR($D13&lt;=30,$F13&lt;=30),"EXPIRES SOON",""))))</f>
        <v/>
      </c>
    </row>
    <row r="14" customFormat="false" ht="15" hidden="false" customHeight="false" outlineLevel="0" collapsed="false">
      <c r="C14" s="11"/>
      <c r="D14" s="12" t="str">
        <f aca="true">IF($C14&lt;&gt;"",$C14-TODAY(),"")</f>
        <v/>
      </c>
      <c r="E14" s="11"/>
      <c r="F14" s="12" t="str">
        <f aca="true">IF($E14&lt;&gt;"",$E14-TODAY(),"")</f>
        <v/>
      </c>
      <c r="G14" s="13" t="str">
        <f aca="false">IF($A14="","",IF(OR($C14="",$E14=""),"NO PAPER",IF(OR($D14&lt;0,$F14&lt;0),"EXPIRED",IF(OR($D14&lt;=30,$F14&lt;=30),"EXPIRES SOON",""))))</f>
        <v/>
      </c>
    </row>
    <row r="15" customFormat="false" ht="15" hidden="false" customHeight="false" outlineLevel="0" collapsed="false">
      <c r="C15" s="11"/>
      <c r="D15" s="12" t="str">
        <f aca="true">IF($C15&lt;&gt;"",$C15-TODAY(),"")</f>
        <v/>
      </c>
      <c r="E15" s="11"/>
      <c r="F15" s="12" t="str">
        <f aca="true">IF($E15&lt;&gt;"",$E15-TODAY(),"")</f>
        <v/>
      </c>
      <c r="G15" s="13" t="str">
        <f aca="false">IF($A15="","",IF(OR($C15="",$E15=""),"NO PAPER",IF(OR($D15&lt;0,$F15&lt;0),"EXPIRED",IF(OR($D15&lt;=30,$F15&lt;=30),"EXPIRES SOON",""))))</f>
        <v/>
      </c>
    </row>
    <row r="16" customFormat="false" ht="15" hidden="false" customHeight="false" outlineLevel="0" collapsed="false">
      <c r="C16" s="11"/>
      <c r="D16" s="12" t="str">
        <f aca="true">IF($C16&lt;&gt;"",$C16-TODAY(),"")</f>
        <v/>
      </c>
      <c r="E16" s="11"/>
      <c r="F16" s="12" t="str">
        <f aca="true">IF($E16&lt;&gt;"",$E16-TODAY(),"")</f>
        <v/>
      </c>
      <c r="G16" s="13" t="str">
        <f aca="false">IF($A16="","",IF(OR($C16="",$E16=""),"NO PAPER",IF(OR($D16&lt;0,$F16&lt;0),"EXPIRED",IF(OR($D16&lt;=30,$F16&lt;=30),"EXPIRES SOON",""))))</f>
        <v/>
      </c>
    </row>
    <row r="17" customFormat="false" ht="15" hidden="false" customHeight="false" outlineLevel="0" collapsed="false">
      <c r="C17" s="11"/>
      <c r="D17" s="12" t="str">
        <f aca="true">IF($C17&lt;&gt;"",$C17-TODAY(),"")</f>
        <v/>
      </c>
      <c r="E17" s="11"/>
      <c r="F17" s="12" t="str">
        <f aca="true">IF($E17&lt;&gt;"",$E17-TODAY(),"")</f>
        <v/>
      </c>
      <c r="G17" s="13" t="str">
        <f aca="false">IF($A17="","",IF(OR($C17="",$E17=""),"NO PAPER",IF(OR($D17&lt;0,$F17&lt;0),"EXPIRED",IF(OR($D17&lt;=30,$F17&lt;=30),"EXPIRES SOON",""))))</f>
        <v/>
      </c>
    </row>
    <row r="18" customFormat="false" ht="15" hidden="false" customHeight="false" outlineLevel="0" collapsed="false">
      <c r="C18" s="11"/>
      <c r="D18" s="12" t="str">
        <f aca="true">IF($C18&lt;&gt;"",$C18-TODAY(),"")</f>
        <v/>
      </c>
      <c r="E18" s="11"/>
      <c r="F18" s="12" t="str">
        <f aca="true">IF($E18&lt;&gt;"",$E18-TODAY(),"")</f>
        <v/>
      </c>
      <c r="G18" s="13" t="str">
        <f aca="false">IF($A18="","",IF(OR($C18="",$E18=""),"NO PAPER",IF(OR($D18&lt;0,$F18&lt;0),"EXPIRED",IF(OR($D18&lt;=30,$F18&lt;=30),"EXPIRES SOON",""))))</f>
        <v/>
      </c>
    </row>
    <row r="19" customFormat="false" ht="15" hidden="false" customHeight="false" outlineLevel="0" collapsed="false">
      <c r="C19" s="11"/>
      <c r="D19" s="12" t="str">
        <f aca="true">IF($C19&lt;&gt;"",$C19-TODAY(),"")</f>
        <v/>
      </c>
      <c r="E19" s="11"/>
      <c r="F19" s="12" t="str">
        <f aca="true">IF($E19&lt;&gt;"",$E19-TODAY(),"")</f>
        <v/>
      </c>
      <c r="G19" s="13" t="str">
        <f aca="false">IF($A19="","",IF(OR($C19="",$E19=""),"NO PAPER",IF(OR($D19&lt;0,$F19&lt;0),"EXPIRED",IF(OR($D19&lt;=30,$F19&lt;=30),"EXPIRES SOON",""))))</f>
        <v/>
      </c>
    </row>
    <row r="20" customFormat="false" ht="15" hidden="false" customHeight="false" outlineLevel="0" collapsed="false">
      <c r="C20" s="11"/>
      <c r="D20" s="12" t="str">
        <f aca="true">IF($C20&lt;&gt;"",$C20-TODAY(),"")</f>
        <v/>
      </c>
      <c r="E20" s="11"/>
      <c r="F20" s="12" t="str">
        <f aca="true">IF($E20&lt;&gt;"",$E20-TODAY(),"")</f>
        <v/>
      </c>
      <c r="G20" s="13" t="str">
        <f aca="false">IF($A20="","",IF(OR($C20="",$E20=""),"NO PAPER",IF(OR($D20&lt;0,$F20&lt;0),"EXPIRED",IF(OR($D20&lt;=30,$F20&lt;=30),"EXPIRES SOON",""))))</f>
        <v/>
      </c>
    </row>
    <row r="21" customFormat="false" ht="15" hidden="false" customHeight="false" outlineLevel="0" collapsed="false">
      <c r="C21" s="11"/>
      <c r="D21" s="12" t="str">
        <f aca="true">IF($C21&lt;&gt;"",$C21-TODAY(),"")</f>
        <v/>
      </c>
      <c r="E21" s="11"/>
      <c r="F21" s="12" t="str">
        <f aca="true">IF($E21&lt;&gt;"",$E21-TODAY(),"")</f>
        <v/>
      </c>
      <c r="G21" s="13" t="str">
        <f aca="false">IF($A21="","",IF(OR($C21="",$E21=""),"NO PAPER",IF(OR($D21&lt;0,$F21&lt;0),"EXPIRED",IF(OR($D21&lt;=30,$F21&lt;=30),"EXPIRES SOON",""))))</f>
        <v/>
      </c>
    </row>
    <row r="22" customFormat="false" ht="15" hidden="false" customHeight="false" outlineLevel="0" collapsed="false">
      <c r="C22" s="11"/>
      <c r="D22" s="12" t="str">
        <f aca="true">IF($C22&lt;&gt;"",$C22-TODAY(),"")</f>
        <v/>
      </c>
      <c r="E22" s="11"/>
      <c r="F22" s="12" t="str">
        <f aca="true">IF($E22&lt;&gt;"",$E22-TODAY(),"")</f>
        <v/>
      </c>
      <c r="G22" s="13" t="str">
        <f aca="false">IF($A22="","",IF(OR($C22="",$E22=""),"NO PAPER",IF(OR($D22&lt;0,$F22&lt;0),"EXPIRED",IF(OR($D22&lt;=30,$F22&lt;=30),"EXPIRES SOON",""))))</f>
        <v/>
      </c>
    </row>
    <row r="23" customFormat="false" ht="15" hidden="false" customHeight="false" outlineLevel="0" collapsed="false">
      <c r="C23" s="11"/>
      <c r="D23" s="12" t="str">
        <f aca="true">IF($C23&lt;&gt;"",$C23-TODAY(),"")</f>
        <v/>
      </c>
      <c r="E23" s="11"/>
      <c r="F23" s="12" t="str">
        <f aca="true">IF($E23&lt;&gt;"",$E23-TODAY(),"")</f>
        <v/>
      </c>
      <c r="G23" s="13" t="str">
        <f aca="false">IF($A23="","",IF(OR($C23="",$E23=""),"NO PAPER",IF(OR($D23&lt;0,$F23&lt;0),"EXPIRED",IF(OR($D23&lt;=30,$F23&lt;=30),"EXPIRES SOON",""))))</f>
        <v/>
      </c>
    </row>
    <row r="24" customFormat="false" ht="15" hidden="false" customHeight="false" outlineLevel="0" collapsed="false">
      <c r="C24" s="11"/>
      <c r="D24" s="12" t="str">
        <f aca="true">IF($C24&lt;&gt;"",$C24-TODAY(),"")</f>
        <v/>
      </c>
      <c r="E24" s="11"/>
      <c r="F24" s="12" t="str">
        <f aca="true">IF($E24&lt;&gt;"",$E24-TODAY(),"")</f>
        <v/>
      </c>
      <c r="G24" s="13" t="str">
        <f aca="false">IF($A24="","",IF(OR($C24="",$E24=""),"NO PAPER",IF(OR($D24&lt;0,$F24&lt;0),"EXPIRED",IF(OR($D24&lt;=30,$F24&lt;=30),"EXPIRES SOON",""))))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2026-08-09T00:35:05Z</dcterms:created>
  <dc:creator>openpyxl</dc:creator>
  <dc:description/>
  <dc:language>en-US</dc:language>
  <cp:lastModifiedBy/>
  <dcterms:modified xsi:type="dcterms:W3CDTF">2026-08-09T00:35:05Z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