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rew Pay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<sst xmlns="http://schemas.openxmlformats.org/spreadsheetml/2006/main" count="60" uniqueCount="59">
  <si>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THE CREW PAY SHEET — one job, paid two ways</t>
  </si>
  <si>
    <t xml:space="preserve">Yellow cells are yours. Gray cells work themselves out. The example is a 28-square, two-layer roof that took three days instead of two — delete it and type your own job.</t>
  </si>
  <si>
    <t xml:space="preserve">THE JOB</t>
  </si>
  <si>
    <t xml:space="preserve">Where it comes from</t>
  </si>
  <si>
    <t xml:space="preserve">Squares on the roof</t>
  </si>
  <si>
    <t xml:space="preserve">off the takeoff (Module 10, Play 1)</t>
  </si>
  <si>
    <t xml:space="preserve">Layers off</t>
  </si>
  <si>
    <t xml:space="preserve">1 for a plain tear-off</t>
  </si>
  <si>
    <t xml:space="preserve">Decking sheets replaced</t>
  </si>
  <si>
    <t xml:space="preserve">0 if none</t>
  </si>
  <si>
    <t xml:space="preserve">Days it should have taken</t>
  </si>
  <si>
    <t xml:space="preserve">the days you priced it at</t>
  </si>
  <si>
    <t xml:space="preserve">Days it actually took</t>
  </si>
  <si>
    <t xml:space="preserve">off the timesheets or the board</t>
  </si>
  <si>
    <t xml:space="preserve">Crew on your payroll? (Y or N)</t>
  </si>
  <si>
    <t xml:space="preserve">Y</t>
  </si>
  <si>
    <t xml:space="preserve">N for a sub crew — burden then stays off the square side</t>
  </si>
  <si>
    <t xml:space="preserve">PAID BY THE HOUR</t>
  </si>
  <si>
    <t xml:space="preserve">Men on the crew</t>
  </si>
  <si>
    <t xml:space="preserve">the men on this roof, foreman included</t>
  </si>
  <si>
    <t xml:space="preserve">Hours per man per day</t>
  </si>
  <si>
    <t xml:space="preserve">paid hours, drive included if you pay it</t>
  </si>
  <si>
    <t xml:space="preserve">Average wage, $ per hour</t>
  </si>
  <si>
    <t xml:space="preserve">add the crew's wages, divide by the men</t>
  </si>
  <si>
    <t xml:space="preserve">Burden — payroll taxes + comp, as % of wages</t>
  </si>
  <si>
    <t xml:space="preserve">type 30, not 0.30; comp share off Module 11, Play 3's sheet</t>
  </si>
  <si>
    <t xml:space="preserve">PAID BY THE SQUARE</t>
  </si>
  <si>
    <t xml:space="preserve">Standard square rate, $ per square</t>
  </si>
  <si>
    <t xml:space="preserve">off the crew price list (Play 2)</t>
  </si>
  <si>
    <t xml:space="preserve">Each extra layer off, $ per square</t>
  </si>
  <si>
    <t xml:space="preserve">0 if the roof was one layer</t>
  </si>
  <si>
    <t xml:space="preserve">Decking, $ per sheet</t>
  </si>
  <si>
    <t xml:space="preserve">off the price list</t>
  </si>
  <si>
    <t xml:space="preserve">Other extras on this job, $ (steep, drive, details)</t>
  </si>
  <si>
    <t xml:space="preserve">THE ANSWER</t>
  </si>
  <si>
    <t xml:space="preserve">Planned days</t>
  </si>
  <si>
    <t xml:space="preserve">Actual days</t>
  </si>
  <si>
    <t xml:space="preserve">Problems in the yellow cells (0 = clean)</t>
  </si>
  <si>
    <t xml:space="preserve">while this isn't 0, every answer below says so instead of a number</t>
  </si>
  <si>
    <t xml:space="preserve">Burden that lands on the square side</t>
  </si>
  <si>
    <t xml:space="preserve">your payroll crew paid by the square still carries burden; a sub doesn't</t>
  </si>
  <si>
    <t xml:space="preserve">Hourly — labor on this roof</t>
  </si>
  <si>
    <t xml:space="preserve">men x hours x days x wage, plus burden</t>
  </si>
  <si>
    <t xml:space="preserve">By the square — labor on this roof</t>
  </si>
  <si>
    <t xml:space="preserve">the same number in both columns — the roof pays what it pays</t>
  </si>
  <si>
    <t xml:space="preserve">Hourly — cost per square</t>
  </si>
  <si>
    <t xml:space="preserve">By the square — cost per square</t>
  </si>
  <si>
    <t xml:space="preserve">The gap — hourly minus by the square</t>
  </si>
  <si>
    <t xml:space="preserve">plus = hourly cost you more on this job</t>
  </si>
  <si>
    <t xml:space="preserve">THE DRAG LINE</t>
  </si>
  <si>
    <t xml:space="preserve">One more day costs you, paid hourly</t>
  </si>
  <si>
    <t xml:space="preserve">every day the job runs long</t>
  </si>
  <si>
    <t xml:space="preserve">One more day costs you, paid by the square</t>
  </si>
  <si>
    <t xml:space="preserve">zero — the crew carries the slow day</t>
  </si>
  <si>
    <t xml:space="preserve">Days this job ran long</t>
  </si>
  <si>
    <t xml:space="preserve">What the slow days cost you, paid hourly</t>
  </si>
  <si>
    <t xml:space="preserve">the number you decide with</t>
  </si>
  <si>
    <t xml:space="preserve">THE HEADLINE</t>
  </si>
  <si>
    <t xml:space="preserve">One job is one job. Run it again on a roof that went badly — that's where hourly quietly ate the margin.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</si>
</sst>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\$#,##0.00"/>
    <numFmt numFmtId="168" formatCode="0%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EDEDED"/>
      </patternFill>
    </fill>
    <fill>
      <patternFill patternType="solid">
        <fgColor rgb="FFEDEDED"/>
        <bgColor rgb="FFE2EFDA"/>
      </patternFill>
    </fill>
    <fill>
      <patternFill patternType="solid">
        <fgColor rgb="FFE2EFDA"/>
        <bgColor rgb="FFEDEDED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8"/>
    <col collapsed="false" customWidth="true" hidden="false" outlineLevel="0" max="3" min="2" style="0" width="18"/>
    <col collapsed="false" customWidth="true" hidden="false" outlineLevel="0" max="4" min="4" style="0" width="44"/>
  </cols>
  <sheetData>
    <row r="1" customFormat="false" ht="15" hidden="false" customHeight="false" outlineLevel="0" collapsed="false">
      <c r="A1" s="1" t="s">
        <v>0</v>
      </c>
    </row>
    <row r="2" customFormat="false" ht="31.5" hidden="false" customHeight="tru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D4" s="3" t="s">
        <v>3</v>
      </c>
    </row>
    <row r="5" customFormat="false" ht="15" hidden="false" customHeight="false" outlineLevel="0" collapsed="false">
      <c r="A5" s="4" t="s">
        <v>4</v>
      </c>
      <c r="B5" s="5" t="n">
        <v>28</v>
      </c>
      <c r="D5" s="4" t="s">
        <v>5</v>
      </c>
    </row>
    <row r="6" customFormat="false" ht="15" hidden="false" customHeight="false" outlineLevel="0" collapsed="false">
      <c r="A6" s="4" t="s">
        <v>6</v>
      </c>
      <c r="B6" s="6" t="n">
        <v>2</v>
      </c>
      <c r="D6" s="4" t="s">
        <v>7</v>
      </c>
    </row>
    <row r="7" customFormat="false" ht="15" hidden="false" customHeight="false" outlineLevel="0" collapsed="false">
      <c r="A7" s="4" t="s">
        <v>8</v>
      </c>
      <c r="B7" s="6" t="n">
        <v>4</v>
      </c>
      <c r="D7" s="4" t="s">
        <v>9</v>
      </c>
    </row>
    <row r="8" customFormat="false" ht="15" hidden="false" customHeight="false" outlineLevel="0" collapsed="false">
      <c r="A8" s="4" t="s">
        <v>10</v>
      </c>
      <c r="B8" s="5" t="n">
        <v>2</v>
      </c>
      <c r="D8" s="4" t="s">
        <v>11</v>
      </c>
    </row>
    <row r="9" customFormat="false" ht="15" hidden="false" customHeight="false" outlineLevel="0" collapsed="false">
      <c r="A9" s="4" t="s">
        <v>12</v>
      </c>
      <c r="B9" s="5" t="n">
        <v>3</v>
      </c>
      <c r="D9" s="4" t="s">
        <v>13</v>
      </c>
    </row>
    <row r="10" customFormat="false" ht="23.85" hidden="false" customHeight="false" outlineLevel="0" collapsed="false">
      <c r="A10" s="4" t="s">
        <v>14</v>
      </c>
      <c r="B10" s="7" t="s">
        <v>15</v>
      </c>
      <c r="D10" s="4" t="s">
        <v>16</v>
      </c>
    </row>
    <row r="11" customFormat="false" ht="15" hidden="false" customHeight="false" outlineLevel="0" collapsed="false">
      <c r="A11" s="4"/>
      <c r="D11" s="4"/>
    </row>
    <row r="12" customFormat="false" ht="15" hidden="false" customHeight="false" outlineLevel="0" collapsed="false">
      <c r="A12" s="3" t="s">
        <v>17</v>
      </c>
      <c r="D12" s="4"/>
    </row>
    <row r="13" customFormat="false" ht="15" hidden="false" customHeight="false" outlineLevel="0" collapsed="false">
      <c r="A13" s="4" t="s">
        <v>18</v>
      </c>
      <c r="B13" s="6" t="n">
        <v>4</v>
      </c>
      <c r="D13" s="4" t="s">
        <v>19</v>
      </c>
    </row>
    <row r="14" customFormat="false" ht="15" hidden="false" customHeight="false" outlineLevel="0" collapsed="false">
      <c r="A14" s="4" t="s">
        <v>20</v>
      </c>
      <c r="B14" s="5" t="n">
        <v>9</v>
      </c>
      <c r="D14" s="4" t="s">
        <v>21</v>
      </c>
    </row>
    <row r="15" customFormat="false" ht="15" hidden="false" customHeight="false" outlineLevel="0" collapsed="false">
      <c r="A15" s="4" t="s">
        <v>22</v>
      </c>
      <c r="B15" s="8" t="n">
        <v>24</v>
      </c>
      <c r="D15" s="4" t="s">
        <v>23</v>
      </c>
    </row>
    <row r="16" customFormat="false" ht="23.85" hidden="false" customHeight="false" outlineLevel="0" collapsed="false">
      <c r="A16" s="4" t="s">
        <v>24</v>
      </c>
      <c r="B16" s="9" t="n">
        <v>0.3</v>
      </c>
      <c r="D16" s="4" t="s">
        <v>25</v>
      </c>
    </row>
    <row r="17" customFormat="false" ht="15" hidden="false" customHeight="false" outlineLevel="0" collapsed="false">
      <c r="A17" s="4"/>
      <c r="D17" s="4"/>
    </row>
    <row r="18" customFormat="false" ht="15" hidden="false" customHeight="false" outlineLevel="0" collapsed="false">
      <c r="A18" s="3" t="s">
        <v>26</v>
      </c>
      <c r="D18" s="4"/>
    </row>
    <row r="19" customFormat="false" ht="15" hidden="false" customHeight="false" outlineLevel="0" collapsed="false">
      <c r="A19" s="4" t="s">
        <v>27</v>
      </c>
      <c r="B19" s="8" t="n">
        <v>65</v>
      </c>
      <c r="D19" s="4" t="s">
        <v>28</v>
      </c>
    </row>
    <row r="20" customFormat="false" ht="15" hidden="false" customHeight="false" outlineLevel="0" collapsed="false">
      <c r="A20" s="4" t="s">
        <v>29</v>
      </c>
      <c r="B20" s="8" t="n">
        <v>15</v>
      </c>
      <c r="D20" s="4" t="s">
        <v>30</v>
      </c>
    </row>
    <row r="21" customFormat="false" ht="15" hidden="false" customHeight="false" outlineLevel="0" collapsed="false">
      <c r="A21" s="4" t="s">
        <v>31</v>
      </c>
      <c r="B21" s="8" t="n">
        <v>35</v>
      </c>
      <c r="D21" s="4" t="s">
        <v>32</v>
      </c>
    </row>
    <row r="22" customFormat="false" ht="15" hidden="false" customHeight="false" outlineLevel="0" collapsed="false">
      <c r="A22" s="4" t="s">
        <v>33</v>
      </c>
      <c r="B22" s="8" t="n">
        <v>0</v>
      </c>
      <c r="D22" s="4" t="s">
        <v>9</v>
      </c>
    </row>
    <row r="23" customFormat="false" ht="15" hidden="false" customHeight="false" outlineLevel="0" collapsed="false">
      <c r="A23" s="4"/>
      <c r="D23" s="4"/>
    </row>
    <row r="24" customFormat="false" ht="15" hidden="false" customHeight="false" outlineLevel="0" collapsed="false">
      <c r="A24" s="3" t="s">
        <v>34</v>
      </c>
      <c r="B24" s="1" t="s">
        <v>35</v>
      </c>
      <c r="C24" s="1" t="s">
        <v>36</v>
      </c>
      <c r="D24" s="4"/>
    </row>
    <row r="25" customFormat="false" ht="23.85" hidden="false" customHeight="false" outlineLevel="0" collapsed="false">
      <c r="A25" s="4" t="s">
        <v>37</v>
      </c>
      <c r="B25" s="10" t="n">
        <f aca="false">IF(ISNUMBER(B5),0,1)+IF(ISNUMBER(B6),0,1)+IF(ISNUMBER(B7),0,1)+IF(ISNUMBER(B8),0,1)+IF(ISNUMBER(B9),0,1)+IF(ISNUMBER(B13),0,1)+IF(ISNUMBER(B14),0,1)+IF(ISNUMBER(B15),0,1)+IF(ISNUMBER(B16),0,1)+IF(ISNUMBER(B19),0,1)+IF(ISNUMBER(B20),0,1)+IF(ISNUMBER(B21),0,1)+IF(ISNUMBER(B22),0,1)+IF(AND(ISNUMBER(B5),B5&lt;=0),1,0)+IF(AND(ISNUMBER(B6),B6&lt;1),1,0)+IF(AND(ISNUMBER(B7),B7&lt;0),1,0)+IF(AND(ISNUMBER(B8),B8&lt;=0),1,0)+IF(AND(ISNUMBER(B9),B9&lt;=0),1,0)+IF(AND(ISNUMBER(B8),ISNUMBER(B9),B9&lt;B8),1,0)+IF(AND(ISNUMBER(B13),B13&lt;=0),1,0)+IF(AND(ISNUMBER(B14),B14&lt;=0),1,0)+IF(AND(ISNUMBER(B15),B15&lt;=0),1,0)+IF(AND(ISNUMBER(B16),OR(B16&lt;0,B16&gt;1)),1,0)+IF(AND(ISNUMBER(B19),B19&lt;=0),1,0)+IF(AND(ISNUMBER(B20),B20&lt;0),1,0)+IF(AND(ISNUMBER(B21),B21&lt;0),1,0)+IF(AND(ISNUMBER(B22),B22&lt;0),1,0)+IF(OR(B10="Y",B10="N"),0,1)</f>
        <v>0</v>
      </c>
      <c r="D25" s="4" t="s">
        <v>38</v>
      </c>
    </row>
    <row r="26" customFormat="false" ht="23.85" hidden="false" customHeight="false" outlineLevel="0" collapsed="false">
      <c r="A26" s="4" t="s">
        <v>39</v>
      </c>
      <c r="B26" s="11" t="n">
        <f aca="false">IF($B$25&gt;0,"Fix the yellow cells that don't line up",IF(B10="Y",B16,0))</f>
        <v>0.3</v>
      </c>
      <c r="D26" s="4" t="s">
        <v>40</v>
      </c>
    </row>
    <row r="27" customFormat="false" ht="15" hidden="false" customHeight="false" outlineLevel="0" collapsed="false">
      <c r="A27" s="4" t="s">
        <v>41</v>
      </c>
      <c r="B27" s="12" t="n">
        <f aca="false">IF($B$25&gt;0,"Fix the yellow cells that don't line up",B13*B14*B8*B15*(1+B16))</f>
        <v>2246.4</v>
      </c>
      <c r="C27" s="12" t="n">
        <f aca="false">IF($B$25&gt;0,"Fix the yellow cells that don't line up",B13*B14*B9*B15*(1+B16))</f>
        <v>3369.6</v>
      </c>
      <c r="D27" s="4" t="s">
        <v>42</v>
      </c>
    </row>
    <row r="28" customFormat="false" ht="23.85" hidden="false" customHeight="false" outlineLevel="0" collapsed="false">
      <c r="A28" s="4" t="s">
        <v>43</v>
      </c>
      <c r="B28" s="12" t="n">
        <f aca="false">IF($B$25&gt;0,"Fix the yellow cells that don't line up",(B5*B19+B5*(B6-1)*B20+B7*B21+B22)*(1+B26))</f>
        <v>3094</v>
      </c>
      <c r="C28" s="12" t="n">
        <f aca="false">IF($B$25&gt;0,"Fix the yellow cells that don't line up",B28)</f>
        <v>3094</v>
      </c>
      <c r="D28" s="4" t="s">
        <v>44</v>
      </c>
    </row>
    <row r="29" customFormat="false" ht="15" hidden="false" customHeight="false" outlineLevel="0" collapsed="false">
      <c r="A29" s="4" t="s">
        <v>45</v>
      </c>
      <c r="B29" s="12" t="n">
        <f aca="false">IF($B$25&gt;0,"Fix the yellow cells that don't line up",B27/B5)</f>
        <v>80.2285714285714</v>
      </c>
      <c r="C29" s="12" t="n">
        <f aca="false">IF($B$25&gt;0,"Fix the yellow cells that don't line up",C27/B5)</f>
        <v>120.342857142857</v>
      </c>
      <c r="D29" s="4"/>
    </row>
    <row r="30" customFormat="false" ht="15" hidden="false" customHeight="false" outlineLevel="0" collapsed="false">
      <c r="A30" s="4" t="s">
        <v>46</v>
      </c>
      <c r="B30" s="12" t="n">
        <f aca="false">IF($B$25&gt;0,"Fix the yellow cells that don't line up",B28/B5)</f>
        <v>110.5</v>
      </c>
      <c r="C30" s="12" t="n">
        <f aca="false">IF($B$25&gt;0,"Fix the yellow cells that don't line up",C28/B5)</f>
        <v>110.5</v>
      </c>
      <c r="D30" s="4"/>
    </row>
    <row r="31" customFormat="false" ht="15" hidden="false" customHeight="false" outlineLevel="0" collapsed="false">
      <c r="A31" s="4" t="s">
        <v>47</v>
      </c>
      <c r="B31" s="12" t="n">
        <f aca="false">IF($B$25&gt;0,"Fix the yellow cells that don't line up",B27-B28)</f>
        <v>-847.6</v>
      </c>
      <c r="C31" s="12" t="n">
        <f aca="false">IF($B$25&gt;0,"Fix the yellow cells that don't line up",C27-C28)</f>
        <v>275.6</v>
      </c>
      <c r="D31" s="4" t="s">
        <v>48</v>
      </c>
    </row>
    <row r="32" customFormat="false" ht="15" hidden="false" customHeight="false" outlineLevel="0" collapsed="false">
      <c r="A32" s="4"/>
      <c r="D32" s="4"/>
    </row>
    <row r="33" customFormat="false" ht="15" hidden="false" customHeight="false" outlineLevel="0" collapsed="false">
      <c r="A33" s="3" t="s">
        <v>49</v>
      </c>
      <c r="D33" s="4"/>
    </row>
    <row r="34" customFormat="false" ht="15" hidden="false" customHeight="false" outlineLevel="0" collapsed="false">
      <c r="A34" s="4" t="s">
        <v>50</v>
      </c>
      <c r="B34" s="13" t="n">
        <f aca="false">IF($B$25&gt;0,"Fix the yellow cells that don't line up",B13*B14*B15*(1+B16))</f>
        <v>1123.2</v>
      </c>
      <c r="D34" s="4" t="s">
        <v>51</v>
      </c>
    </row>
    <row r="35" customFormat="false" ht="15" hidden="false" customHeight="false" outlineLevel="0" collapsed="false">
      <c r="A35" s="4" t="s">
        <v>52</v>
      </c>
      <c r="B35" s="13" t="n">
        <f aca="false">IF($B$25&gt;0,"Fix the yellow cells that don't line up",0)</f>
        <v>0</v>
      </c>
      <c r="D35" s="4" t="s">
        <v>53</v>
      </c>
    </row>
    <row r="36" customFormat="false" ht="15" hidden="false" customHeight="false" outlineLevel="0" collapsed="false">
      <c r="A36" s="4" t="s">
        <v>54</v>
      </c>
      <c r="B36" s="14" t="n">
        <f aca="false">IF($B$25&gt;0,"Fix the yellow cells that don't line up",B9-B8)</f>
        <v>1</v>
      </c>
      <c r="D36" s="4"/>
    </row>
    <row r="37" customFormat="false" ht="15" hidden="false" customHeight="false" outlineLevel="0" collapsed="false">
      <c r="A37" s="4" t="s">
        <v>55</v>
      </c>
      <c r="B37" s="13" t="n">
        <f aca="false">IF($B$25&gt;0,"Fix the yellow cells that don't line up",B36*B34)</f>
        <v>1123.2</v>
      </c>
      <c r="D37" s="4" t="s">
        <v>56</v>
      </c>
    </row>
    <row r="38" customFormat="false" ht="15" hidden="false" customHeight="false" outlineLevel="0" collapsed="false">
      <c r="A38" s="4"/>
      <c r="D38" s="4"/>
    </row>
    <row r="39" customFormat="false" ht="15" hidden="false" customHeight="false" outlineLevel="0" collapsed="false">
      <c r="A39" s="3" t="s">
        <v>57</v>
      </c>
      <c r="D39" s="4"/>
    </row>
    <row r="40" customFormat="false" ht="31.5" hidden="false" customHeight="true" outlineLevel="0" collapsed="false">
      <c r="A40" s="15" t="str">
        <f aca="false">IF($B$25&gt;0,"Fix the yellow cells that don't line up",IF(C31&gt;0,"By the square was cheaper on this job by $"&amp;TEXT(C31,"#,##0.00")&amp;". The slow days alone cost you $"&amp;TEXT(B37,"#,##0.00")&amp;" paid hourly.",IF(C31&lt;0,"Hourly was cheaper on this job by $"&amp;TEXT(-C31,"#,##0.00")&amp;" — but read the drag line before you decide.","Dead even on this job — the drag line is the whole difference.")))</f>
        <v>By the square was cheaper on this job by $275.60. The slow days alone cost you $1,123.20 paid hourly.</v>
      </c>
      <c r="B40" s="15"/>
      <c r="C40" s="15"/>
      <c r="D40" s="15"/>
    </row>
    <row r="41" customFormat="false" ht="15" hidden="false" customHeight="false" outlineLevel="0" collapsed="false">
      <c r="A41" s="4"/>
      <c r="D41" s="4"/>
    </row>
    <row r="42" customFormat="false" ht="15" hidden="false" customHeight="true" outlineLevel="0" collapsed="false">
      <c r="A42" s="16" t="s">
        <v>58</v>
      </c>
      <c r="B42" s="16"/>
      <c r="C42" s="16"/>
      <c r="D42" s="16"/>
    </row>
  </sheetData>
  <mergeCells count="2">
    <mergeCell ref="A40:D40"/>
    <mergeCell ref="A42:D4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2026-09-06T17:50:55Z</dcterms:created>
  <dc:creator>openpyxl</dc:creator>
  <dc:description/>
  <dc:language>en-US</dc:language>
  <cp:lastModifiedBy/>
  <dcterms:modified xsi:type="dcterms:W3CDTF">2026-09-06T17:50:55Z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