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epreciation 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<sst xmlns="http://schemas.openxmlformats.org/spreadsheetml/2006/main" count="23" uniqueCount="22">
  <si>
    <t xml:space="preserve">THE DEPRECIATION TRACKER — the storm money you already earned, still held by the carrier</t>
  </si>
  <si>
    <t xml:space="preserve">One row per FINISHED insurance job. The carrier holds part of every storm claim until the work is done and proven, then releases it — that's your second check. This finds the jobs where it was never claimed.</t>
  </si>
  <si>
    <t xml:space="preserve">THIS LIST</t>
  </si>
  <si>
    <t xml:space="preserve">↓  Rows 6 and 7 (yellow) are filled in as EXAMPLES so you can see how it works — DELETE them before you enter your real jobs.  ↓</t>
  </si>
  <si>
    <t xml:space="preserve">Follow up after (days):</t>
  </si>
  <si>
    <t xml:space="preserve">← your call, not a rule</t>
  </si>
  <si>
    <t xml:space="preserve">Job / homeowner</t>
  </si>
  <si>
    <t xml:space="preserve">Completed</t>
  </si>
  <si>
    <t xml:space="preserve">Total claim
(RCV) $</t>
  </si>
  <si>
    <t xml:space="preserve">Received
so far $</t>
  </si>
  <si>
    <t xml:space="preserve">Deductible
(their share) $</t>
  </si>
  <si>
    <t xml:space="preserve">Depreciation
still held $</t>
  </si>
  <si>
    <t xml:space="preserve">Proof
sent</t>
  </si>
  <si>
    <t xml:space="preserve">Released?</t>
  </si>
  <si>
    <t xml:space="preserve">Days since
sent</t>
  </si>
  <si>
    <t xml:space="preserve">Flag</t>
  </si>
  <si>
    <t xml:space="preserve">Jobs still holding:</t>
  </si>
  <si>
    <t xml:space="preserve">(example) Reyes — Elm St hail re-roof</t>
  </si>
  <si>
    <t xml:space="preserve">N</t>
  </si>
  <si>
    <t xml:space="preserve">Flagged to act:</t>
  </si>
  <si>
    <t xml:space="preserve">(example) Nguyen — Pine Ave storm re-roof</t>
  </si>
  <si>
    <t xml:space="preserve">$ depreciation still held: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</si>
</sst>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\$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2F5597"/>
      <name val="Cambria"/>
      <family val="0"/>
      <charset val="1"/>
    </font>
    <font>
      <sz val="9"/>
      <color rgb="FF808080"/>
      <name val="Cambria"/>
      <family val="0"/>
      <charset val="1"/>
    </font>
    <font>
      <b val="true"/>
      <sz val="11"/>
      <color rgb="FF2F5597"/>
      <name val="Cambria"/>
      <family val="0"/>
      <charset val="1"/>
    </font>
    <font>
      <b val="true"/>
      <sz val="11"/>
      <color rgb="FF843C0C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b val="true"/>
      <sz val="11"/>
      <color rgb="FFC00000"/>
      <name val="Cambria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CE4D6"/>
        <bgColor rgb="FFFFF2CC"/>
      </patternFill>
    </fill>
    <fill>
      <patternFill patternType="solid">
        <fgColor rgb="FFE2EFDA"/>
        <bgColor rgb="FFFCE4D6"/>
      </patternFill>
    </fill>
    <fill>
      <patternFill patternType="solid">
        <fgColor rgb="FFFFF2CC"/>
        <bgColor rgb="FFFCE4D6"/>
      </patternFill>
    </fill>
    <fill>
      <patternFill patternType="solid">
        <fgColor rgb="FF2F5597"/>
        <bgColor rgb="FF666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4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843C0C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6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3" min="2" style="1" width="12"/>
    <col collapsed="false" customWidth="true" hidden="false" outlineLevel="0" max="4" min="4" style="1" width="11"/>
    <col collapsed="false" customWidth="true" hidden="false" outlineLevel="0" max="5" min="5" style="1" width="14"/>
    <col collapsed="false" customWidth="true" hidden="false" outlineLevel="0" max="6" min="6" style="1" width="13"/>
    <col collapsed="false" customWidth="true" hidden="false" outlineLevel="0" max="8" min="7" style="1" width="10"/>
    <col collapsed="false" customWidth="true" hidden="false" outlineLevel="0" max="9" min="9" style="1" width="11"/>
    <col collapsed="false" customWidth="true" hidden="false" outlineLevel="0" max="10" min="10" style="1" width="10"/>
    <col collapsed="false" customWidth="true" hidden="false" outlineLevel="0" max="11" min="11" style="1" width="2"/>
    <col collapsed="false" customWidth="true" hidden="false" outlineLevel="0" max="12" min="12" style="1" width="24"/>
    <col collapsed="false" customWidth="true" hidden="false" outlineLevel="0" max="13" min="13" style="1" width="11"/>
    <col collapsed="false" customWidth="true" hidden="false" outlineLevel="0" max="14" min="14" style="1" width="22"/>
  </cols>
  <sheetData>
    <row r="1" customFormat="false" ht="15.7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L3" s="4" t="s">
        <v>2</v>
      </c>
    </row>
    <row r="4" customFormat="false" ht="15" hidden="false" customHeight="true" outlineLevel="0" collapsed="false">
      <c r="A4" s="5" t="s">
        <v>3</v>
      </c>
      <c r="L4" s="6" t="s">
        <v>4</v>
      </c>
      <c r="M4" s="7" t="n">
        <v>45</v>
      </c>
      <c r="N4" s="8" t="s">
        <v>5</v>
      </c>
    </row>
    <row r="5" customFormat="false" ht="30" hidden="false" customHeight="true" outlineLevel="0" collapsed="false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L5" s="6" t="s">
        <v>16</v>
      </c>
      <c r="M5" s="10" t="n">
        <f aca="false">COUNTIF($H$6:$H$65,"N")</f>
        <v>2</v>
      </c>
    </row>
    <row r="6" customFormat="false" ht="15" hidden="false" customHeight="true" outlineLevel="0" collapsed="false">
      <c r="A6" s="11" t="s">
        <v>17</v>
      </c>
      <c r="B6" s="12" t="n">
        <v>46073</v>
      </c>
      <c r="C6" s="13" t="n">
        <v>18000</v>
      </c>
      <c r="D6" s="13" t="n">
        <v>11000</v>
      </c>
      <c r="E6" s="13" t="n">
        <v>2000</v>
      </c>
      <c r="F6" s="13" t="n">
        <f aca="false">IF($C6="","",$C6-$D6-$E6)</f>
        <v>5000</v>
      </c>
      <c r="G6" s="12" t="n">
        <v>46096</v>
      </c>
      <c r="H6" s="11" t="s">
        <v>18</v>
      </c>
      <c r="I6" s="14" t="n">
        <f aca="true">IF(AND($H6&lt;&gt;"Y",$G6&lt;&gt;""),TODAY()-$G6,"")</f>
        <v>139</v>
      </c>
      <c r="J6" s="15" t="str">
        <f aca="true">IF(OR($C6="",$H6="Y"),"",IF($G6="","SEND IT",IF(TODAY()-$G6&gt;$M$4,"CHASE","")))</f>
        <v>CHASE</v>
      </c>
      <c r="L6" s="6" t="s">
        <v>19</v>
      </c>
      <c r="M6" s="10" t="n">
        <f aca="false">COUNTIF($J$6:$J$65,"SEND IT")+COUNTIF($J$6:$J$65,"CHASE")</f>
        <v>2</v>
      </c>
    </row>
    <row r="7" customFormat="false" ht="15" hidden="false" customHeight="true" outlineLevel="0" collapsed="false">
      <c r="A7" s="11" t="s">
        <v>20</v>
      </c>
      <c r="B7" s="12" t="n">
        <v>46172</v>
      </c>
      <c r="C7" s="13" t="n">
        <v>9500</v>
      </c>
      <c r="D7" s="13" t="n">
        <v>6500</v>
      </c>
      <c r="E7" s="13" t="n">
        <v>1000</v>
      </c>
      <c r="F7" s="13" t="n">
        <f aca="false">IF($C7="","",$C7-$D7-$E7)</f>
        <v>2000</v>
      </c>
      <c r="G7" s="12"/>
      <c r="H7" s="11" t="s">
        <v>18</v>
      </c>
      <c r="I7" s="14" t="str">
        <f aca="true">IF(AND($H7&lt;&gt;"Y",$G7&lt;&gt;""),TODAY()-$G7,"")</f>
        <v/>
      </c>
      <c r="J7" s="15" t="str">
        <f aca="true">IF(OR($C7="",$H7="Y"),"",IF($G7="","SEND IT",IF(TODAY()-$G7&gt;$M$4,"CHASE","")))</f>
        <v>SEND IT</v>
      </c>
      <c r="L7" s="6" t="s">
        <v>21</v>
      </c>
      <c r="M7" s="16" t="n">
        <f aca="false">SUMIF($H$6:$H$65,"N",$F$6:$F$65)</f>
        <v>7000</v>
      </c>
    </row>
    <row r="8" customFormat="false" ht="15" hidden="false" customHeight="true" outlineLevel="0" collapsed="false">
      <c r="A8" s="17"/>
      <c r="B8" s="18"/>
      <c r="C8" s="19"/>
      <c r="D8" s="19"/>
      <c r="E8" s="19"/>
      <c r="F8" s="19" t="str">
        <f aca="false">IF($C8="","",$C8-$D8-$E8)</f>
        <v/>
      </c>
      <c r="G8" s="18"/>
      <c r="H8" s="17"/>
      <c r="I8" s="20" t="str">
        <f aca="true">IF(AND($H8&lt;&gt;"Y",$G8&lt;&gt;""),TODAY()-$G8,"")</f>
        <v/>
      </c>
      <c r="J8" s="21" t="str">
        <f aca="true">IF(OR($C8="",$H8="Y"),"",IF($G8="","SEND IT",IF(TODAY()-$G8&gt;$M$4,"CHASE","")))</f>
        <v/>
      </c>
    </row>
    <row r="9" customFormat="false" ht="15" hidden="false" customHeight="true" outlineLevel="0" collapsed="false">
      <c r="A9" s="17"/>
      <c r="B9" s="18"/>
      <c r="C9" s="19"/>
      <c r="D9" s="19"/>
      <c r="E9" s="19"/>
      <c r="F9" s="19" t="str">
        <f aca="false">IF($C9="","",$C9-$D9-$E9)</f>
        <v/>
      </c>
      <c r="G9" s="18"/>
      <c r="H9" s="17"/>
      <c r="I9" s="20" t="str">
        <f aca="true">IF(AND($H9&lt;&gt;"Y",$G9&lt;&gt;""),TODAY()-$G9,"")</f>
        <v/>
      </c>
      <c r="J9" s="21" t="str">
        <f aca="true">IF(OR($C9="",$H9="Y"),"",IF($G9="","SEND IT",IF(TODAY()-$G9&gt;$M$4,"CHASE","")))</f>
        <v/>
      </c>
    </row>
    <row r="10" customFormat="false" ht="15" hidden="false" customHeight="true" outlineLevel="0" collapsed="false">
      <c r="A10" s="17"/>
      <c r="B10" s="18"/>
      <c r="C10" s="19"/>
      <c r="D10" s="19"/>
      <c r="E10" s="19"/>
      <c r="F10" s="19" t="str">
        <f aca="false">IF($C10="","",$C10-$D10-$E10)</f>
        <v/>
      </c>
      <c r="G10" s="18"/>
      <c r="H10" s="17"/>
      <c r="I10" s="20" t="str">
        <f aca="true">IF(AND($H10&lt;&gt;"Y",$G10&lt;&gt;""),TODAY()-$G10,"")</f>
        <v/>
      </c>
      <c r="J10" s="21" t="str">
        <f aca="true">IF(OR($C10="",$H10="Y"),"",IF($G10="","SEND IT",IF(TODAY()-$G10&gt;$M$4,"CHASE","")))</f>
        <v/>
      </c>
    </row>
    <row r="11" customFormat="false" ht="15" hidden="false" customHeight="true" outlineLevel="0" collapsed="false">
      <c r="A11" s="17"/>
      <c r="B11" s="18"/>
      <c r="C11" s="19"/>
      <c r="D11" s="19"/>
      <c r="E11" s="19"/>
      <c r="F11" s="19" t="str">
        <f aca="false">IF($C11="","",$C11-$D11-$E11)</f>
        <v/>
      </c>
      <c r="G11" s="18"/>
      <c r="H11" s="17"/>
      <c r="I11" s="20" t="str">
        <f aca="true">IF(AND($H11&lt;&gt;"Y",$G11&lt;&gt;""),TODAY()-$G11,"")</f>
        <v/>
      </c>
      <c r="J11" s="21" t="str">
        <f aca="true">IF(OR($C11="",$H11="Y"),"",IF($G11="","SEND IT",IF(TODAY()-$G11&gt;$M$4,"CHASE","")))</f>
        <v/>
      </c>
    </row>
    <row r="12" customFormat="false" ht="15" hidden="false" customHeight="true" outlineLevel="0" collapsed="false">
      <c r="A12" s="17"/>
      <c r="B12" s="18"/>
      <c r="C12" s="19"/>
      <c r="D12" s="19"/>
      <c r="E12" s="19"/>
      <c r="F12" s="19" t="str">
        <f aca="false">IF($C12="","",$C12-$D12-$E12)</f>
        <v/>
      </c>
      <c r="G12" s="18"/>
      <c r="H12" s="17"/>
      <c r="I12" s="20" t="str">
        <f aca="true">IF(AND($H12&lt;&gt;"Y",$G12&lt;&gt;""),TODAY()-$G12,"")</f>
        <v/>
      </c>
      <c r="J12" s="21" t="str">
        <f aca="true">IF(OR($C12="",$H12="Y"),"",IF($G12="","SEND IT",IF(TODAY()-$G12&gt;$M$4,"CHASE","")))</f>
        <v/>
      </c>
    </row>
    <row r="13" customFormat="false" ht="15" hidden="false" customHeight="true" outlineLevel="0" collapsed="false">
      <c r="A13" s="17"/>
      <c r="B13" s="18"/>
      <c r="C13" s="19"/>
      <c r="D13" s="19"/>
      <c r="E13" s="19"/>
      <c r="F13" s="19" t="str">
        <f aca="false">IF($C13="","",$C13-$D13-$E13)</f>
        <v/>
      </c>
      <c r="G13" s="18"/>
      <c r="H13" s="17"/>
      <c r="I13" s="20" t="str">
        <f aca="true">IF(AND($H13&lt;&gt;"Y",$G13&lt;&gt;""),TODAY()-$G13,"")</f>
        <v/>
      </c>
      <c r="J13" s="21" t="str">
        <f aca="true">IF(OR($C13="",$H13="Y"),"",IF($G13="","SEND IT",IF(TODAY()-$G13&gt;$M$4,"CHASE","")))</f>
        <v/>
      </c>
    </row>
    <row r="14" customFormat="false" ht="15" hidden="false" customHeight="true" outlineLevel="0" collapsed="false">
      <c r="A14" s="17"/>
      <c r="B14" s="18"/>
      <c r="C14" s="19"/>
      <c r="D14" s="19"/>
      <c r="E14" s="19"/>
      <c r="F14" s="19" t="str">
        <f aca="false">IF($C14="","",$C14-$D14-$E14)</f>
        <v/>
      </c>
      <c r="G14" s="18"/>
      <c r="H14" s="17"/>
      <c r="I14" s="20" t="str">
        <f aca="true">IF(AND($H14&lt;&gt;"Y",$G14&lt;&gt;""),TODAY()-$G14,"")</f>
        <v/>
      </c>
      <c r="J14" s="21" t="str">
        <f aca="true">IF(OR($C14="",$H14="Y"),"",IF($G14="","SEND IT",IF(TODAY()-$G14&gt;$M$4,"CHASE","")))</f>
        <v/>
      </c>
    </row>
    <row r="15" customFormat="false" ht="15" hidden="false" customHeight="true" outlineLevel="0" collapsed="false">
      <c r="A15" s="17"/>
      <c r="B15" s="18"/>
      <c r="C15" s="19"/>
      <c r="D15" s="19"/>
      <c r="E15" s="19"/>
      <c r="F15" s="19" t="str">
        <f aca="false">IF($C15="","",$C15-$D15-$E15)</f>
        <v/>
      </c>
      <c r="G15" s="18"/>
      <c r="H15" s="17"/>
      <c r="I15" s="20" t="str">
        <f aca="true">IF(AND($H15&lt;&gt;"Y",$G15&lt;&gt;""),TODAY()-$G15,"")</f>
        <v/>
      </c>
      <c r="J15" s="21" t="str">
        <f aca="true">IF(OR($C15="",$H15="Y"),"",IF($G15="","SEND IT",IF(TODAY()-$G15&gt;$M$4,"CHASE","")))</f>
        <v/>
      </c>
    </row>
    <row r="16" customFormat="false" ht="15" hidden="false" customHeight="true" outlineLevel="0" collapsed="false">
      <c r="A16" s="17"/>
      <c r="B16" s="18"/>
      <c r="C16" s="19"/>
      <c r="D16" s="19"/>
      <c r="E16" s="19"/>
      <c r="F16" s="19" t="str">
        <f aca="false">IF($C16="","",$C16-$D16-$E16)</f>
        <v/>
      </c>
      <c r="G16" s="18"/>
      <c r="H16" s="17"/>
      <c r="I16" s="20" t="str">
        <f aca="true">IF(AND($H16&lt;&gt;"Y",$G16&lt;&gt;""),TODAY()-$G16,"")</f>
        <v/>
      </c>
      <c r="J16" s="21" t="str">
        <f aca="true">IF(OR($C16="",$H16="Y"),"",IF($G16="","SEND IT",IF(TODAY()-$G16&gt;$M$4,"CHASE","")))</f>
        <v/>
      </c>
    </row>
    <row r="17" customFormat="false" ht="15" hidden="false" customHeight="true" outlineLevel="0" collapsed="false">
      <c r="A17" s="17"/>
      <c r="B17" s="18"/>
      <c r="C17" s="19"/>
      <c r="D17" s="19"/>
      <c r="E17" s="19"/>
      <c r="F17" s="19" t="str">
        <f aca="false">IF($C17="","",$C17-$D17-$E17)</f>
        <v/>
      </c>
      <c r="G17" s="18"/>
      <c r="H17" s="17"/>
      <c r="I17" s="20" t="str">
        <f aca="true">IF(AND($H17&lt;&gt;"Y",$G17&lt;&gt;""),TODAY()-$G17,"")</f>
        <v/>
      </c>
      <c r="J17" s="21" t="str">
        <f aca="true">IF(OR($C17="",$H17="Y"),"",IF($G17="","SEND IT",IF(TODAY()-$G17&gt;$M$4,"CHASE","")))</f>
        <v/>
      </c>
    </row>
    <row r="18" customFormat="false" ht="15" hidden="false" customHeight="true" outlineLevel="0" collapsed="false">
      <c r="A18" s="17"/>
      <c r="B18" s="18"/>
      <c r="C18" s="19"/>
      <c r="D18" s="19"/>
      <c r="E18" s="19"/>
      <c r="F18" s="19" t="str">
        <f aca="false">IF($C18="","",$C18-$D18-$E18)</f>
        <v/>
      </c>
      <c r="G18" s="18"/>
      <c r="H18" s="17"/>
      <c r="I18" s="20" t="str">
        <f aca="true">IF(AND($H18&lt;&gt;"Y",$G18&lt;&gt;""),TODAY()-$G18,"")</f>
        <v/>
      </c>
      <c r="J18" s="21" t="str">
        <f aca="true">IF(OR($C18="",$H18="Y"),"",IF($G18="","SEND IT",IF(TODAY()-$G18&gt;$M$4,"CHASE","")))</f>
        <v/>
      </c>
    </row>
    <row r="19" customFormat="false" ht="15" hidden="false" customHeight="true" outlineLevel="0" collapsed="false">
      <c r="A19" s="17"/>
      <c r="B19" s="18"/>
      <c r="C19" s="19"/>
      <c r="D19" s="19"/>
      <c r="E19" s="19"/>
      <c r="F19" s="19" t="str">
        <f aca="false">IF($C19="","",$C19-$D19-$E19)</f>
        <v/>
      </c>
      <c r="G19" s="18"/>
      <c r="H19" s="17"/>
      <c r="I19" s="20" t="str">
        <f aca="true">IF(AND($H19&lt;&gt;"Y",$G19&lt;&gt;""),TODAY()-$G19,"")</f>
        <v/>
      </c>
      <c r="J19" s="21" t="str">
        <f aca="true">IF(OR($C19="",$H19="Y"),"",IF($G19="","SEND IT",IF(TODAY()-$G19&gt;$M$4,"CHASE","")))</f>
        <v/>
      </c>
    </row>
    <row r="20" customFormat="false" ht="15" hidden="false" customHeight="true" outlineLevel="0" collapsed="false">
      <c r="A20" s="17"/>
      <c r="B20" s="18"/>
      <c r="C20" s="19"/>
      <c r="D20" s="19"/>
      <c r="E20" s="19"/>
      <c r="F20" s="19" t="str">
        <f aca="false">IF($C20="","",$C20-$D20-$E20)</f>
        <v/>
      </c>
      <c r="G20" s="18"/>
      <c r="H20" s="17"/>
      <c r="I20" s="20" t="str">
        <f aca="true">IF(AND($H20&lt;&gt;"Y",$G20&lt;&gt;""),TODAY()-$G20,"")</f>
        <v/>
      </c>
      <c r="J20" s="21" t="str">
        <f aca="true">IF(OR($C20="",$H20="Y"),"",IF($G20="","SEND IT",IF(TODAY()-$G20&gt;$M$4,"CHASE","")))</f>
        <v/>
      </c>
    </row>
    <row r="21" customFormat="false" ht="15" hidden="false" customHeight="true" outlineLevel="0" collapsed="false">
      <c r="A21" s="17"/>
      <c r="B21" s="18"/>
      <c r="C21" s="19"/>
      <c r="D21" s="19"/>
      <c r="E21" s="19"/>
      <c r="F21" s="19" t="str">
        <f aca="false">IF($C21="","",$C21-$D21-$E21)</f>
        <v/>
      </c>
      <c r="G21" s="18"/>
      <c r="H21" s="17"/>
      <c r="I21" s="20" t="str">
        <f aca="true">IF(AND($H21&lt;&gt;"Y",$G21&lt;&gt;""),TODAY()-$G21,"")</f>
        <v/>
      </c>
      <c r="J21" s="21" t="str">
        <f aca="true">IF(OR($C21="",$H21="Y"),"",IF($G21="","SEND IT",IF(TODAY()-$G21&gt;$M$4,"CHASE","")))</f>
        <v/>
      </c>
    </row>
    <row r="22" customFormat="false" ht="15" hidden="false" customHeight="true" outlineLevel="0" collapsed="false">
      <c r="A22" s="17"/>
      <c r="B22" s="18"/>
      <c r="C22" s="19"/>
      <c r="D22" s="19"/>
      <c r="E22" s="19"/>
      <c r="F22" s="19" t="str">
        <f aca="false">IF($C22="","",$C22-$D22-$E22)</f>
        <v/>
      </c>
      <c r="G22" s="18"/>
      <c r="H22" s="17"/>
      <c r="I22" s="20" t="str">
        <f aca="true">IF(AND($H22&lt;&gt;"Y",$G22&lt;&gt;""),TODAY()-$G22,"")</f>
        <v/>
      </c>
      <c r="J22" s="21" t="str">
        <f aca="true">IF(OR($C22="",$H22="Y"),"",IF($G22="","SEND IT",IF(TODAY()-$G22&gt;$M$4,"CHASE","")))</f>
        <v/>
      </c>
    </row>
    <row r="23" customFormat="false" ht="15" hidden="false" customHeight="true" outlineLevel="0" collapsed="false">
      <c r="A23" s="17"/>
      <c r="B23" s="18"/>
      <c r="C23" s="19"/>
      <c r="D23" s="19"/>
      <c r="E23" s="19"/>
      <c r="F23" s="19" t="str">
        <f aca="false">IF($C23="","",$C23-$D23-$E23)</f>
        <v/>
      </c>
      <c r="G23" s="18"/>
      <c r="H23" s="17"/>
      <c r="I23" s="20" t="str">
        <f aca="true">IF(AND($H23&lt;&gt;"Y",$G23&lt;&gt;""),TODAY()-$G23,"")</f>
        <v/>
      </c>
      <c r="J23" s="21" t="str">
        <f aca="true">IF(OR($C23="",$H23="Y"),"",IF($G23="","SEND IT",IF(TODAY()-$G23&gt;$M$4,"CHASE","")))</f>
        <v/>
      </c>
    </row>
    <row r="24" customFormat="false" ht="15" hidden="false" customHeight="true" outlineLevel="0" collapsed="false">
      <c r="A24" s="17"/>
      <c r="B24" s="18"/>
      <c r="C24" s="19"/>
      <c r="D24" s="19"/>
      <c r="E24" s="19"/>
      <c r="F24" s="19" t="str">
        <f aca="false">IF($C24="","",$C24-$D24-$E24)</f>
        <v/>
      </c>
      <c r="G24" s="18"/>
      <c r="H24" s="17"/>
      <c r="I24" s="20" t="str">
        <f aca="true">IF(AND($H24&lt;&gt;"Y",$G24&lt;&gt;""),TODAY()-$G24,"")</f>
        <v/>
      </c>
      <c r="J24" s="21" t="str">
        <f aca="true">IF(OR($C24="",$H24="Y"),"",IF($G24="","SEND IT",IF(TODAY()-$G24&gt;$M$4,"CHASE","")))</f>
        <v/>
      </c>
    </row>
    <row r="25" customFormat="false" ht="15" hidden="false" customHeight="true" outlineLevel="0" collapsed="false">
      <c r="A25" s="17"/>
      <c r="B25" s="18"/>
      <c r="C25" s="19"/>
      <c r="D25" s="19"/>
      <c r="E25" s="19"/>
      <c r="F25" s="19" t="str">
        <f aca="false">IF($C25="","",$C25-$D25-$E25)</f>
        <v/>
      </c>
      <c r="G25" s="18"/>
      <c r="H25" s="17"/>
      <c r="I25" s="20" t="str">
        <f aca="true">IF(AND($H25&lt;&gt;"Y",$G25&lt;&gt;""),TODAY()-$G25,"")</f>
        <v/>
      </c>
      <c r="J25" s="21" t="str">
        <f aca="true">IF(OR($C25="",$H25="Y"),"",IF($G25="","SEND IT",IF(TODAY()-$G25&gt;$M$4,"CHASE","")))</f>
        <v/>
      </c>
    </row>
    <row r="26" customFormat="false" ht="15" hidden="false" customHeight="true" outlineLevel="0" collapsed="false">
      <c r="A26" s="17"/>
      <c r="B26" s="18"/>
      <c r="C26" s="19"/>
      <c r="D26" s="19"/>
      <c r="E26" s="19"/>
      <c r="F26" s="19" t="str">
        <f aca="false">IF($C26="","",$C26-$D26-$E26)</f>
        <v/>
      </c>
      <c r="G26" s="18"/>
      <c r="H26" s="17"/>
      <c r="I26" s="20" t="str">
        <f aca="true">IF(AND($H26&lt;&gt;"Y",$G26&lt;&gt;""),TODAY()-$G26,"")</f>
        <v/>
      </c>
      <c r="J26" s="21" t="str">
        <f aca="true">IF(OR($C26="",$H26="Y"),"",IF($G26="","SEND IT",IF(TODAY()-$G26&gt;$M$4,"CHASE","")))</f>
        <v/>
      </c>
    </row>
    <row r="27" customFormat="false" ht="15" hidden="false" customHeight="true" outlineLevel="0" collapsed="false">
      <c r="A27" s="17"/>
      <c r="B27" s="18"/>
      <c r="C27" s="19"/>
      <c r="D27" s="19"/>
      <c r="E27" s="19"/>
      <c r="F27" s="19" t="str">
        <f aca="false">IF($C27="","",$C27-$D27-$E27)</f>
        <v/>
      </c>
      <c r="G27" s="18"/>
      <c r="H27" s="17"/>
      <c r="I27" s="20" t="str">
        <f aca="true">IF(AND($H27&lt;&gt;"Y",$G27&lt;&gt;""),TODAY()-$G27,"")</f>
        <v/>
      </c>
      <c r="J27" s="21" t="str">
        <f aca="true">IF(OR($C27="",$H27="Y"),"",IF($G27="","SEND IT",IF(TODAY()-$G27&gt;$M$4,"CHASE","")))</f>
        <v/>
      </c>
    </row>
    <row r="28" customFormat="false" ht="15" hidden="false" customHeight="true" outlineLevel="0" collapsed="false">
      <c r="A28" s="17"/>
      <c r="B28" s="18"/>
      <c r="C28" s="19"/>
      <c r="D28" s="19"/>
      <c r="E28" s="19"/>
      <c r="F28" s="19" t="str">
        <f aca="false">IF($C28="","",$C28-$D28-$E28)</f>
        <v/>
      </c>
      <c r="G28" s="18"/>
      <c r="H28" s="17"/>
      <c r="I28" s="20" t="str">
        <f aca="true">IF(AND($H28&lt;&gt;"Y",$G28&lt;&gt;""),TODAY()-$G28,"")</f>
        <v/>
      </c>
      <c r="J28" s="21" t="str">
        <f aca="true">IF(OR($C28="",$H28="Y"),"",IF($G28="","SEND IT",IF(TODAY()-$G28&gt;$M$4,"CHASE","")))</f>
        <v/>
      </c>
    </row>
    <row r="29" customFormat="false" ht="15" hidden="false" customHeight="true" outlineLevel="0" collapsed="false">
      <c r="A29" s="17"/>
      <c r="B29" s="18"/>
      <c r="C29" s="19"/>
      <c r="D29" s="19"/>
      <c r="E29" s="19"/>
      <c r="F29" s="19" t="str">
        <f aca="false">IF($C29="","",$C29-$D29-$E29)</f>
        <v/>
      </c>
      <c r="G29" s="18"/>
      <c r="H29" s="17"/>
      <c r="I29" s="20" t="str">
        <f aca="true">IF(AND($H29&lt;&gt;"Y",$G29&lt;&gt;""),TODAY()-$G29,"")</f>
        <v/>
      </c>
      <c r="J29" s="21" t="str">
        <f aca="true">IF(OR($C29="",$H29="Y"),"",IF($G29="","SEND IT",IF(TODAY()-$G29&gt;$M$4,"CHASE","")))</f>
        <v/>
      </c>
    </row>
    <row r="30" customFormat="false" ht="15" hidden="false" customHeight="true" outlineLevel="0" collapsed="false">
      <c r="A30" s="17"/>
      <c r="B30" s="18"/>
      <c r="C30" s="19"/>
      <c r="D30" s="19"/>
      <c r="E30" s="19"/>
      <c r="F30" s="19" t="str">
        <f aca="false">IF($C30="","",$C30-$D30-$E30)</f>
        <v/>
      </c>
      <c r="G30" s="18"/>
      <c r="H30" s="17"/>
      <c r="I30" s="20" t="str">
        <f aca="true">IF(AND($H30&lt;&gt;"Y",$G30&lt;&gt;""),TODAY()-$G30,"")</f>
        <v/>
      </c>
      <c r="J30" s="21" t="str">
        <f aca="true">IF(OR($C30="",$H30="Y"),"",IF($G30="","SEND IT",IF(TODAY()-$G30&gt;$M$4,"CHASE","")))</f>
        <v/>
      </c>
    </row>
    <row r="31" customFormat="false" ht="15" hidden="false" customHeight="true" outlineLevel="0" collapsed="false">
      <c r="A31" s="17"/>
      <c r="B31" s="18"/>
      <c r="C31" s="19"/>
      <c r="D31" s="19"/>
      <c r="E31" s="19"/>
      <c r="F31" s="19" t="str">
        <f aca="false">IF($C31="","",$C31-$D31-$E31)</f>
        <v/>
      </c>
      <c r="G31" s="18"/>
      <c r="H31" s="17"/>
      <c r="I31" s="20" t="str">
        <f aca="true">IF(AND($H31&lt;&gt;"Y",$G31&lt;&gt;""),TODAY()-$G31,"")</f>
        <v/>
      </c>
      <c r="J31" s="21" t="str">
        <f aca="true">IF(OR($C31="",$H31="Y"),"",IF($G31="","SEND IT",IF(TODAY()-$G31&gt;$M$4,"CHASE","")))</f>
        <v/>
      </c>
    </row>
    <row r="32" customFormat="false" ht="15" hidden="false" customHeight="true" outlineLevel="0" collapsed="false">
      <c r="A32" s="17"/>
      <c r="B32" s="18"/>
      <c r="C32" s="19"/>
      <c r="D32" s="19"/>
      <c r="E32" s="19"/>
      <c r="F32" s="19" t="str">
        <f aca="false">IF($C32="","",$C32-$D32-$E32)</f>
        <v/>
      </c>
      <c r="G32" s="18"/>
      <c r="H32" s="17"/>
      <c r="I32" s="20" t="str">
        <f aca="true">IF(AND($H32&lt;&gt;"Y",$G32&lt;&gt;""),TODAY()-$G32,"")</f>
        <v/>
      </c>
      <c r="J32" s="21" t="str">
        <f aca="true">IF(OR($C32="",$H32="Y"),"",IF($G32="","SEND IT",IF(TODAY()-$G32&gt;$M$4,"CHASE","")))</f>
        <v/>
      </c>
    </row>
    <row r="33" customFormat="false" ht="15" hidden="false" customHeight="true" outlineLevel="0" collapsed="false">
      <c r="A33" s="17"/>
      <c r="B33" s="18"/>
      <c r="C33" s="19"/>
      <c r="D33" s="19"/>
      <c r="E33" s="19"/>
      <c r="F33" s="19" t="str">
        <f aca="false">IF($C33="","",$C33-$D33-$E33)</f>
        <v/>
      </c>
      <c r="G33" s="18"/>
      <c r="H33" s="17"/>
      <c r="I33" s="20" t="str">
        <f aca="true">IF(AND($H33&lt;&gt;"Y",$G33&lt;&gt;""),TODAY()-$G33,"")</f>
        <v/>
      </c>
      <c r="J33" s="21" t="str">
        <f aca="true">IF(OR($C33="",$H33="Y"),"",IF($G33="","SEND IT",IF(TODAY()-$G33&gt;$M$4,"CHASE","")))</f>
        <v/>
      </c>
    </row>
    <row r="34" customFormat="false" ht="15" hidden="false" customHeight="true" outlineLevel="0" collapsed="false">
      <c r="A34" s="17"/>
      <c r="B34" s="18"/>
      <c r="C34" s="19"/>
      <c r="D34" s="19"/>
      <c r="E34" s="19"/>
      <c r="F34" s="19" t="str">
        <f aca="false">IF($C34="","",$C34-$D34-$E34)</f>
        <v/>
      </c>
      <c r="G34" s="18"/>
      <c r="H34" s="17"/>
      <c r="I34" s="20" t="str">
        <f aca="true">IF(AND($H34&lt;&gt;"Y",$G34&lt;&gt;""),TODAY()-$G34,"")</f>
        <v/>
      </c>
      <c r="J34" s="21" t="str">
        <f aca="true">IF(OR($C34="",$H34="Y"),"",IF($G34="","SEND IT",IF(TODAY()-$G34&gt;$M$4,"CHASE","")))</f>
        <v/>
      </c>
    </row>
    <row r="35" customFormat="false" ht="15" hidden="false" customHeight="true" outlineLevel="0" collapsed="false">
      <c r="A35" s="17"/>
      <c r="B35" s="18"/>
      <c r="C35" s="19"/>
      <c r="D35" s="19"/>
      <c r="E35" s="19"/>
      <c r="F35" s="19" t="str">
        <f aca="false">IF($C35="","",$C35-$D35-$E35)</f>
        <v/>
      </c>
      <c r="G35" s="18"/>
      <c r="H35" s="17"/>
      <c r="I35" s="20" t="str">
        <f aca="true">IF(AND($H35&lt;&gt;"Y",$G35&lt;&gt;""),TODAY()-$G35,"")</f>
        <v/>
      </c>
      <c r="J35" s="21" t="str">
        <f aca="true">IF(OR($C35="",$H35="Y"),"",IF($G35="","SEND IT",IF(TODAY()-$G35&gt;$M$4,"CHASE","")))</f>
        <v/>
      </c>
    </row>
    <row r="36" customFormat="false" ht="15" hidden="false" customHeight="true" outlineLevel="0" collapsed="false">
      <c r="A36" s="17"/>
      <c r="B36" s="18"/>
      <c r="C36" s="19"/>
      <c r="D36" s="19"/>
      <c r="E36" s="19"/>
      <c r="F36" s="19" t="str">
        <f aca="false">IF($C36="","",$C36-$D36-$E36)</f>
        <v/>
      </c>
      <c r="G36" s="18"/>
      <c r="H36" s="17"/>
      <c r="I36" s="20" t="str">
        <f aca="true">IF(AND($H36&lt;&gt;"Y",$G36&lt;&gt;""),TODAY()-$G36,"")</f>
        <v/>
      </c>
      <c r="J36" s="21" t="str">
        <f aca="true">IF(OR($C36="",$H36="Y"),"",IF($G36="","SEND IT",IF(TODAY()-$G36&gt;$M$4,"CHASE","")))</f>
        <v/>
      </c>
    </row>
    <row r="37" customFormat="false" ht="15" hidden="false" customHeight="true" outlineLevel="0" collapsed="false">
      <c r="A37" s="17"/>
      <c r="B37" s="18"/>
      <c r="C37" s="19"/>
      <c r="D37" s="19"/>
      <c r="E37" s="19"/>
      <c r="F37" s="19" t="str">
        <f aca="false">IF($C37="","",$C37-$D37-$E37)</f>
        <v/>
      </c>
      <c r="G37" s="18"/>
      <c r="H37" s="17"/>
      <c r="I37" s="20" t="str">
        <f aca="true">IF(AND($H37&lt;&gt;"Y",$G37&lt;&gt;""),TODAY()-$G37,"")</f>
        <v/>
      </c>
      <c r="J37" s="21" t="str">
        <f aca="true">IF(OR($C37="",$H37="Y"),"",IF($G37="","SEND IT",IF(TODAY()-$G37&gt;$M$4,"CHASE","")))</f>
        <v/>
      </c>
    </row>
    <row r="38" customFormat="false" ht="15" hidden="false" customHeight="true" outlineLevel="0" collapsed="false">
      <c r="A38" s="17"/>
      <c r="B38" s="18"/>
      <c r="C38" s="19"/>
      <c r="D38" s="19"/>
      <c r="E38" s="19"/>
      <c r="F38" s="19" t="str">
        <f aca="false">IF($C38="","",$C38-$D38-$E38)</f>
        <v/>
      </c>
      <c r="G38" s="18"/>
      <c r="H38" s="17"/>
      <c r="I38" s="20" t="str">
        <f aca="true">IF(AND($H38&lt;&gt;"Y",$G38&lt;&gt;""),TODAY()-$G38,"")</f>
        <v/>
      </c>
      <c r="J38" s="21" t="str">
        <f aca="true">IF(OR($C38="",$H38="Y"),"",IF($G38="","SEND IT",IF(TODAY()-$G38&gt;$M$4,"CHASE","")))</f>
        <v/>
      </c>
    </row>
    <row r="39" customFormat="false" ht="15" hidden="false" customHeight="true" outlineLevel="0" collapsed="false">
      <c r="A39" s="17"/>
      <c r="B39" s="18"/>
      <c r="C39" s="19"/>
      <c r="D39" s="19"/>
      <c r="E39" s="19"/>
      <c r="F39" s="19" t="str">
        <f aca="false">IF($C39="","",$C39-$D39-$E39)</f>
        <v/>
      </c>
      <c r="G39" s="18"/>
      <c r="H39" s="17"/>
      <c r="I39" s="20" t="str">
        <f aca="true">IF(AND($H39&lt;&gt;"Y",$G39&lt;&gt;""),TODAY()-$G39,"")</f>
        <v/>
      </c>
      <c r="J39" s="21" t="str">
        <f aca="true">IF(OR($C39="",$H39="Y"),"",IF($G39="","SEND IT",IF(TODAY()-$G39&gt;$M$4,"CHASE","")))</f>
        <v/>
      </c>
    </row>
    <row r="40" customFormat="false" ht="15" hidden="false" customHeight="true" outlineLevel="0" collapsed="false">
      <c r="A40" s="17"/>
      <c r="B40" s="18"/>
      <c r="C40" s="19"/>
      <c r="D40" s="19"/>
      <c r="E40" s="19"/>
      <c r="F40" s="19" t="str">
        <f aca="false">IF($C40="","",$C40-$D40-$E40)</f>
        <v/>
      </c>
      <c r="G40" s="18"/>
      <c r="H40" s="17"/>
      <c r="I40" s="20" t="str">
        <f aca="true">IF(AND($H40&lt;&gt;"Y",$G40&lt;&gt;""),TODAY()-$G40,"")</f>
        <v/>
      </c>
      <c r="J40" s="21" t="str">
        <f aca="true">IF(OR($C40="",$H40="Y"),"",IF($G40="","SEND IT",IF(TODAY()-$G40&gt;$M$4,"CHASE","")))</f>
        <v/>
      </c>
    </row>
    <row r="41" customFormat="false" ht="15" hidden="false" customHeight="true" outlineLevel="0" collapsed="false">
      <c r="A41" s="17"/>
      <c r="B41" s="18"/>
      <c r="C41" s="19"/>
      <c r="D41" s="19"/>
      <c r="E41" s="19"/>
      <c r="F41" s="19" t="str">
        <f aca="false">IF($C41="","",$C41-$D41-$E41)</f>
        <v/>
      </c>
      <c r="G41" s="18"/>
      <c r="H41" s="17"/>
      <c r="I41" s="20" t="str">
        <f aca="true">IF(AND($H41&lt;&gt;"Y",$G41&lt;&gt;""),TODAY()-$G41,"")</f>
        <v/>
      </c>
      <c r="J41" s="21" t="str">
        <f aca="true">IF(OR($C41="",$H41="Y"),"",IF($G41="","SEND IT",IF(TODAY()-$G41&gt;$M$4,"CHASE","")))</f>
        <v/>
      </c>
    </row>
    <row r="42" customFormat="false" ht="15" hidden="false" customHeight="true" outlineLevel="0" collapsed="false">
      <c r="A42" s="17"/>
      <c r="B42" s="18"/>
      <c r="C42" s="19"/>
      <c r="D42" s="19"/>
      <c r="E42" s="19"/>
      <c r="F42" s="19" t="str">
        <f aca="false">IF($C42="","",$C42-$D42-$E42)</f>
        <v/>
      </c>
      <c r="G42" s="18"/>
      <c r="H42" s="17"/>
      <c r="I42" s="20" t="str">
        <f aca="true">IF(AND($H42&lt;&gt;"Y",$G42&lt;&gt;""),TODAY()-$G42,"")</f>
        <v/>
      </c>
      <c r="J42" s="21" t="str">
        <f aca="true">IF(OR($C42="",$H42="Y"),"",IF($G42="","SEND IT",IF(TODAY()-$G42&gt;$M$4,"CHASE","")))</f>
        <v/>
      </c>
    </row>
    <row r="43" customFormat="false" ht="15" hidden="false" customHeight="true" outlineLevel="0" collapsed="false">
      <c r="A43" s="17"/>
      <c r="B43" s="18"/>
      <c r="C43" s="19"/>
      <c r="D43" s="19"/>
      <c r="E43" s="19"/>
      <c r="F43" s="19" t="str">
        <f aca="false">IF($C43="","",$C43-$D43-$E43)</f>
        <v/>
      </c>
      <c r="G43" s="18"/>
      <c r="H43" s="17"/>
      <c r="I43" s="20" t="str">
        <f aca="true">IF(AND($H43&lt;&gt;"Y",$G43&lt;&gt;""),TODAY()-$G43,"")</f>
        <v/>
      </c>
      <c r="J43" s="21" t="str">
        <f aca="true">IF(OR($C43="",$H43="Y"),"",IF($G43="","SEND IT",IF(TODAY()-$G43&gt;$M$4,"CHASE","")))</f>
        <v/>
      </c>
    </row>
    <row r="44" customFormat="false" ht="15" hidden="false" customHeight="true" outlineLevel="0" collapsed="false">
      <c r="A44" s="17"/>
      <c r="B44" s="18"/>
      <c r="C44" s="19"/>
      <c r="D44" s="19"/>
      <c r="E44" s="19"/>
      <c r="F44" s="19" t="str">
        <f aca="false">IF($C44="","",$C44-$D44-$E44)</f>
        <v/>
      </c>
      <c r="G44" s="18"/>
      <c r="H44" s="17"/>
      <c r="I44" s="20" t="str">
        <f aca="true">IF(AND($H44&lt;&gt;"Y",$G44&lt;&gt;""),TODAY()-$G44,"")</f>
        <v/>
      </c>
      <c r="J44" s="21" t="str">
        <f aca="true">IF(OR($C44="",$H44="Y"),"",IF($G44="","SEND IT",IF(TODAY()-$G44&gt;$M$4,"CHASE","")))</f>
        <v/>
      </c>
    </row>
    <row r="45" customFormat="false" ht="15" hidden="false" customHeight="true" outlineLevel="0" collapsed="false">
      <c r="A45" s="17"/>
      <c r="B45" s="18"/>
      <c r="C45" s="19"/>
      <c r="D45" s="19"/>
      <c r="E45" s="19"/>
      <c r="F45" s="19" t="str">
        <f aca="false">IF($C45="","",$C45-$D45-$E45)</f>
        <v/>
      </c>
      <c r="G45" s="18"/>
      <c r="H45" s="17"/>
      <c r="I45" s="20" t="str">
        <f aca="true">IF(AND($H45&lt;&gt;"Y",$G45&lt;&gt;""),TODAY()-$G45,"")</f>
        <v/>
      </c>
      <c r="J45" s="21" t="str">
        <f aca="true">IF(OR($C45="",$H45="Y"),"",IF($G45="","SEND IT",IF(TODAY()-$G45&gt;$M$4,"CHASE","")))</f>
        <v/>
      </c>
    </row>
    <row r="46" customFormat="false" ht="15" hidden="false" customHeight="true" outlineLevel="0" collapsed="false">
      <c r="A46" s="17"/>
      <c r="B46" s="18"/>
      <c r="C46" s="19"/>
      <c r="D46" s="19"/>
      <c r="E46" s="19"/>
      <c r="F46" s="19" t="str">
        <f aca="false">IF($C46="","",$C46-$D46-$E46)</f>
        <v/>
      </c>
      <c r="G46" s="18"/>
      <c r="H46" s="17"/>
      <c r="I46" s="20" t="str">
        <f aca="true">IF(AND($H46&lt;&gt;"Y",$G46&lt;&gt;""),TODAY()-$G46,"")</f>
        <v/>
      </c>
      <c r="J46" s="21" t="str">
        <f aca="true">IF(OR($C46="",$H46="Y"),"",IF($G46="","SEND IT",IF(TODAY()-$G46&gt;$M$4,"CHASE","")))</f>
        <v/>
      </c>
    </row>
    <row r="47" customFormat="false" ht="15" hidden="false" customHeight="true" outlineLevel="0" collapsed="false">
      <c r="A47" s="17"/>
      <c r="B47" s="18"/>
      <c r="C47" s="19"/>
      <c r="D47" s="19"/>
      <c r="E47" s="19"/>
      <c r="F47" s="19" t="str">
        <f aca="false">IF($C47="","",$C47-$D47-$E47)</f>
        <v/>
      </c>
      <c r="G47" s="18"/>
      <c r="H47" s="17"/>
      <c r="I47" s="20" t="str">
        <f aca="true">IF(AND($H47&lt;&gt;"Y",$G47&lt;&gt;""),TODAY()-$G47,"")</f>
        <v/>
      </c>
      <c r="J47" s="21" t="str">
        <f aca="true">IF(OR($C47="",$H47="Y"),"",IF($G47="","SEND IT",IF(TODAY()-$G47&gt;$M$4,"CHASE","")))</f>
        <v/>
      </c>
    </row>
    <row r="48" customFormat="false" ht="15" hidden="false" customHeight="true" outlineLevel="0" collapsed="false">
      <c r="A48" s="17"/>
      <c r="B48" s="18"/>
      <c r="C48" s="19"/>
      <c r="D48" s="19"/>
      <c r="E48" s="19"/>
      <c r="F48" s="19" t="str">
        <f aca="false">IF($C48="","",$C48-$D48-$E48)</f>
        <v/>
      </c>
      <c r="G48" s="18"/>
      <c r="H48" s="17"/>
      <c r="I48" s="20" t="str">
        <f aca="true">IF(AND($H48&lt;&gt;"Y",$G48&lt;&gt;""),TODAY()-$G48,"")</f>
        <v/>
      </c>
      <c r="J48" s="21" t="str">
        <f aca="true">IF(OR($C48="",$H48="Y"),"",IF($G48="","SEND IT",IF(TODAY()-$G48&gt;$M$4,"CHASE","")))</f>
        <v/>
      </c>
    </row>
    <row r="49" customFormat="false" ht="15" hidden="false" customHeight="true" outlineLevel="0" collapsed="false">
      <c r="A49" s="17"/>
      <c r="B49" s="18"/>
      <c r="C49" s="19"/>
      <c r="D49" s="19"/>
      <c r="E49" s="19"/>
      <c r="F49" s="19" t="str">
        <f aca="false">IF($C49="","",$C49-$D49-$E49)</f>
        <v/>
      </c>
      <c r="G49" s="18"/>
      <c r="H49" s="17"/>
      <c r="I49" s="20" t="str">
        <f aca="true">IF(AND($H49&lt;&gt;"Y",$G49&lt;&gt;""),TODAY()-$G49,"")</f>
        <v/>
      </c>
      <c r="J49" s="21" t="str">
        <f aca="true">IF(OR($C49="",$H49="Y"),"",IF($G49="","SEND IT",IF(TODAY()-$G49&gt;$M$4,"CHASE","")))</f>
        <v/>
      </c>
    </row>
    <row r="50" customFormat="false" ht="15" hidden="false" customHeight="true" outlineLevel="0" collapsed="false">
      <c r="A50" s="17"/>
      <c r="B50" s="18"/>
      <c r="C50" s="19"/>
      <c r="D50" s="19"/>
      <c r="E50" s="19"/>
      <c r="F50" s="19" t="str">
        <f aca="false">IF($C50="","",$C50-$D50-$E50)</f>
        <v/>
      </c>
      <c r="G50" s="18"/>
      <c r="H50" s="17"/>
      <c r="I50" s="20" t="str">
        <f aca="true">IF(AND($H50&lt;&gt;"Y",$G50&lt;&gt;""),TODAY()-$G50,"")</f>
        <v/>
      </c>
      <c r="J50" s="21" t="str">
        <f aca="true">IF(OR($C50="",$H50="Y"),"",IF($G50="","SEND IT",IF(TODAY()-$G50&gt;$M$4,"CHASE","")))</f>
        <v/>
      </c>
    </row>
    <row r="51" customFormat="false" ht="15" hidden="false" customHeight="true" outlineLevel="0" collapsed="false">
      <c r="A51" s="17"/>
      <c r="B51" s="18"/>
      <c r="C51" s="19"/>
      <c r="D51" s="19"/>
      <c r="E51" s="19"/>
      <c r="F51" s="19" t="str">
        <f aca="false">IF($C51="","",$C51-$D51-$E51)</f>
        <v/>
      </c>
      <c r="G51" s="18"/>
      <c r="H51" s="17"/>
      <c r="I51" s="20" t="str">
        <f aca="true">IF(AND($H51&lt;&gt;"Y",$G51&lt;&gt;""),TODAY()-$G51,"")</f>
        <v/>
      </c>
      <c r="J51" s="21" t="str">
        <f aca="true">IF(OR($C51="",$H51="Y"),"",IF($G51="","SEND IT",IF(TODAY()-$G51&gt;$M$4,"CHASE","")))</f>
        <v/>
      </c>
    </row>
    <row r="52" customFormat="false" ht="15" hidden="false" customHeight="true" outlineLevel="0" collapsed="false">
      <c r="A52" s="17"/>
      <c r="B52" s="18"/>
      <c r="C52" s="19"/>
      <c r="D52" s="19"/>
      <c r="E52" s="19"/>
      <c r="F52" s="19" t="str">
        <f aca="false">IF($C52="","",$C52-$D52-$E52)</f>
        <v/>
      </c>
      <c r="G52" s="18"/>
      <c r="H52" s="17"/>
      <c r="I52" s="20" t="str">
        <f aca="true">IF(AND($H52&lt;&gt;"Y",$G52&lt;&gt;""),TODAY()-$G52,"")</f>
        <v/>
      </c>
      <c r="J52" s="21" t="str">
        <f aca="true">IF(OR($C52="",$H52="Y"),"",IF($G52="","SEND IT",IF(TODAY()-$G52&gt;$M$4,"CHASE","")))</f>
        <v/>
      </c>
    </row>
    <row r="53" customFormat="false" ht="15" hidden="false" customHeight="true" outlineLevel="0" collapsed="false">
      <c r="A53" s="17"/>
      <c r="B53" s="18"/>
      <c r="C53" s="19"/>
      <c r="D53" s="19"/>
      <c r="E53" s="19"/>
      <c r="F53" s="19" t="str">
        <f aca="false">IF($C53="","",$C53-$D53-$E53)</f>
        <v/>
      </c>
      <c r="G53" s="18"/>
      <c r="H53" s="17"/>
      <c r="I53" s="20" t="str">
        <f aca="true">IF(AND($H53&lt;&gt;"Y",$G53&lt;&gt;""),TODAY()-$G53,"")</f>
        <v/>
      </c>
      <c r="J53" s="21" t="str">
        <f aca="true">IF(OR($C53="",$H53="Y"),"",IF($G53="","SEND IT",IF(TODAY()-$G53&gt;$M$4,"CHASE","")))</f>
        <v/>
      </c>
    </row>
    <row r="54" customFormat="false" ht="15" hidden="false" customHeight="true" outlineLevel="0" collapsed="false">
      <c r="A54" s="17"/>
      <c r="B54" s="18"/>
      <c r="C54" s="19"/>
      <c r="D54" s="19"/>
      <c r="E54" s="19"/>
      <c r="F54" s="19" t="str">
        <f aca="false">IF($C54="","",$C54-$D54-$E54)</f>
        <v/>
      </c>
      <c r="G54" s="18"/>
      <c r="H54" s="17"/>
      <c r="I54" s="20" t="str">
        <f aca="true">IF(AND($H54&lt;&gt;"Y",$G54&lt;&gt;""),TODAY()-$G54,"")</f>
        <v/>
      </c>
      <c r="J54" s="21" t="str">
        <f aca="true">IF(OR($C54="",$H54="Y"),"",IF($G54="","SEND IT",IF(TODAY()-$G54&gt;$M$4,"CHASE","")))</f>
        <v/>
      </c>
    </row>
    <row r="55" customFormat="false" ht="15" hidden="false" customHeight="true" outlineLevel="0" collapsed="false">
      <c r="A55" s="17"/>
      <c r="B55" s="18"/>
      <c r="C55" s="19"/>
      <c r="D55" s="19"/>
      <c r="E55" s="19"/>
      <c r="F55" s="19" t="str">
        <f aca="false">IF($C55="","",$C55-$D55-$E55)</f>
        <v/>
      </c>
      <c r="G55" s="18"/>
      <c r="H55" s="17"/>
      <c r="I55" s="20" t="str">
        <f aca="true">IF(AND($H55&lt;&gt;"Y",$G55&lt;&gt;""),TODAY()-$G55,"")</f>
        <v/>
      </c>
      <c r="J55" s="21" t="str">
        <f aca="true">IF(OR($C55="",$H55="Y"),"",IF($G55="","SEND IT",IF(TODAY()-$G55&gt;$M$4,"CHASE","")))</f>
        <v/>
      </c>
    </row>
    <row r="56" customFormat="false" ht="15" hidden="false" customHeight="true" outlineLevel="0" collapsed="false">
      <c r="A56" s="17"/>
      <c r="B56" s="18"/>
      <c r="C56" s="19"/>
      <c r="D56" s="19"/>
      <c r="E56" s="19"/>
      <c r="F56" s="19" t="str">
        <f aca="false">IF($C56="","",$C56-$D56-$E56)</f>
        <v/>
      </c>
      <c r="G56" s="18"/>
      <c r="H56" s="17"/>
      <c r="I56" s="20" t="str">
        <f aca="true">IF(AND($H56&lt;&gt;"Y",$G56&lt;&gt;""),TODAY()-$G56,"")</f>
        <v/>
      </c>
      <c r="J56" s="21" t="str">
        <f aca="true">IF(OR($C56="",$H56="Y"),"",IF($G56="","SEND IT",IF(TODAY()-$G56&gt;$M$4,"CHASE","")))</f>
        <v/>
      </c>
    </row>
    <row r="57" customFormat="false" ht="15" hidden="false" customHeight="true" outlineLevel="0" collapsed="false">
      <c r="A57" s="17"/>
      <c r="B57" s="18"/>
      <c r="C57" s="19"/>
      <c r="D57" s="19"/>
      <c r="E57" s="19"/>
      <c r="F57" s="19" t="str">
        <f aca="false">IF($C57="","",$C57-$D57-$E57)</f>
        <v/>
      </c>
      <c r="G57" s="18"/>
      <c r="H57" s="17"/>
      <c r="I57" s="20" t="str">
        <f aca="true">IF(AND($H57&lt;&gt;"Y",$G57&lt;&gt;""),TODAY()-$G57,"")</f>
        <v/>
      </c>
      <c r="J57" s="21" t="str">
        <f aca="true">IF(OR($C57="",$H57="Y"),"",IF($G57="","SEND IT",IF(TODAY()-$G57&gt;$M$4,"CHASE","")))</f>
        <v/>
      </c>
    </row>
    <row r="58" customFormat="false" ht="15" hidden="false" customHeight="true" outlineLevel="0" collapsed="false">
      <c r="A58" s="17"/>
      <c r="B58" s="18"/>
      <c r="C58" s="19"/>
      <c r="D58" s="19"/>
      <c r="E58" s="19"/>
      <c r="F58" s="19" t="str">
        <f aca="false">IF($C58="","",$C58-$D58-$E58)</f>
        <v/>
      </c>
      <c r="G58" s="18"/>
      <c r="H58" s="17"/>
      <c r="I58" s="20" t="str">
        <f aca="true">IF(AND($H58&lt;&gt;"Y",$G58&lt;&gt;""),TODAY()-$G58,"")</f>
        <v/>
      </c>
      <c r="J58" s="21" t="str">
        <f aca="true">IF(OR($C58="",$H58="Y"),"",IF($G58="","SEND IT",IF(TODAY()-$G58&gt;$M$4,"CHASE","")))</f>
        <v/>
      </c>
    </row>
    <row r="59" customFormat="false" ht="15" hidden="false" customHeight="true" outlineLevel="0" collapsed="false">
      <c r="A59" s="17"/>
      <c r="B59" s="18"/>
      <c r="C59" s="19"/>
      <c r="D59" s="19"/>
      <c r="E59" s="19"/>
      <c r="F59" s="19" t="str">
        <f aca="false">IF($C59="","",$C59-$D59-$E59)</f>
        <v/>
      </c>
      <c r="G59" s="18"/>
      <c r="H59" s="17"/>
      <c r="I59" s="20" t="str">
        <f aca="true">IF(AND($H59&lt;&gt;"Y",$G59&lt;&gt;""),TODAY()-$G59,"")</f>
        <v/>
      </c>
      <c r="J59" s="21" t="str">
        <f aca="true">IF(OR($C59="",$H59="Y"),"",IF($G59="","SEND IT",IF(TODAY()-$G59&gt;$M$4,"CHASE","")))</f>
        <v/>
      </c>
    </row>
    <row r="60" customFormat="false" ht="15" hidden="false" customHeight="true" outlineLevel="0" collapsed="false">
      <c r="A60" s="17"/>
      <c r="B60" s="18"/>
      <c r="C60" s="19"/>
      <c r="D60" s="19"/>
      <c r="E60" s="19"/>
      <c r="F60" s="19" t="str">
        <f aca="false">IF($C60="","",$C60-$D60-$E60)</f>
        <v/>
      </c>
      <c r="G60" s="18"/>
      <c r="H60" s="17"/>
      <c r="I60" s="20" t="str">
        <f aca="true">IF(AND($H60&lt;&gt;"Y",$G60&lt;&gt;""),TODAY()-$G60,"")</f>
        <v/>
      </c>
      <c r="J60" s="21" t="str">
        <f aca="true">IF(OR($C60="",$H60="Y"),"",IF($G60="","SEND IT",IF(TODAY()-$G60&gt;$M$4,"CHASE","")))</f>
        <v/>
      </c>
    </row>
    <row r="61" customFormat="false" ht="15" hidden="false" customHeight="true" outlineLevel="0" collapsed="false">
      <c r="A61" s="17"/>
      <c r="B61" s="18"/>
      <c r="C61" s="19"/>
      <c r="D61" s="19"/>
      <c r="E61" s="19"/>
      <c r="F61" s="19" t="str">
        <f aca="false">IF($C61="","",$C61-$D61-$E61)</f>
        <v/>
      </c>
      <c r="G61" s="18"/>
      <c r="H61" s="17"/>
      <c r="I61" s="20" t="str">
        <f aca="true">IF(AND($H61&lt;&gt;"Y",$G61&lt;&gt;""),TODAY()-$G61,"")</f>
        <v/>
      </c>
      <c r="J61" s="21" t="str">
        <f aca="true">IF(OR($C61="",$H61="Y"),"",IF($G61="","SEND IT",IF(TODAY()-$G61&gt;$M$4,"CHASE","")))</f>
        <v/>
      </c>
    </row>
    <row r="62" customFormat="false" ht="15" hidden="false" customHeight="true" outlineLevel="0" collapsed="false">
      <c r="A62" s="17"/>
      <c r="B62" s="18"/>
      <c r="C62" s="19"/>
      <c r="D62" s="19"/>
      <c r="E62" s="19"/>
      <c r="F62" s="19" t="str">
        <f aca="false">IF($C62="","",$C62-$D62-$E62)</f>
        <v/>
      </c>
      <c r="G62" s="18"/>
      <c r="H62" s="17"/>
      <c r="I62" s="20" t="str">
        <f aca="true">IF(AND($H62&lt;&gt;"Y",$G62&lt;&gt;""),TODAY()-$G62,"")</f>
        <v/>
      </c>
      <c r="J62" s="21" t="str">
        <f aca="true">IF(OR($C62="",$H62="Y"),"",IF($G62="","SEND IT",IF(TODAY()-$G62&gt;$M$4,"CHASE","")))</f>
        <v/>
      </c>
    </row>
    <row r="63" customFormat="false" ht="15" hidden="false" customHeight="true" outlineLevel="0" collapsed="false">
      <c r="A63" s="17"/>
      <c r="B63" s="18"/>
      <c r="C63" s="19"/>
      <c r="D63" s="19"/>
      <c r="E63" s="19"/>
      <c r="F63" s="19" t="str">
        <f aca="false">IF($C63="","",$C63-$D63-$E63)</f>
        <v/>
      </c>
      <c r="G63" s="18"/>
      <c r="H63" s="17"/>
      <c r="I63" s="20" t="str">
        <f aca="true">IF(AND($H63&lt;&gt;"Y",$G63&lt;&gt;""),TODAY()-$G63,"")</f>
        <v/>
      </c>
      <c r="J63" s="21" t="str">
        <f aca="true">IF(OR($C63="",$H63="Y"),"",IF($G63="","SEND IT",IF(TODAY()-$G63&gt;$M$4,"CHASE","")))</f>
        <v/>
      </c>
    </row>
    <row r="64" customFormat="false" ht="15" hidden="false" customHeight="true" outlineLevel="0" collapsed="false">
      <c r="A64" s="17"/>
      <c r="B64" s="18"/>
      <c r="C64" s="19"/>
      <c r="D64" s="19"/>
      <c r="E64" s="19"/>
      <c r="F64" s="19" t="str">
        <f aca="false">IF($C64="","",$C64-$D64-$E64)</f>
        <v/>
      </c>
      <c r="G64" s="18"/>
      <c r="H64" s="17"/>
      <c r="I64" s="20" t="str">
        <f aca="true">IF(AND($H64&lt;&gt;"Y",$G64&lt;&gt;""),TODAY()-$G64,"")</f>
        <v/>
      </c>
      <c r="J64" s="21" t="str">
        <f aca="true">IF(OR($C64="",$H64="Y"),"",IF($G64="","SEND IT",IF(TODAY()-$G64&gt;$M$4,"CHASE","")))</f>
        <v/>
      </c>
    </row>
    <row r="65" customFormat="false" ht="15" hidden="false" customHeight="true" outlineLevel="0" collapsed="false">
      <c r="A65" s="17"/>
      <c r="B65" s="18"/>
      <c r="C65" s="19"/>
      <c r="D65" s="19"/>
      <c r="E65" s="19"/>
      <c r="F65" s="19" t="str">
        <f aca="false">IF($C65="","",$C65-$D65-$E65)</f>
        <v/>
      </c>
      <c r="G65" s="18"/>
      <c r="H65" s="17"/>
      <c r="I65" s="20" t="str">
        <f aca="true">IF(AND($H65&lt;&gt;"Y",$G65&lt;&gt;""),TODAY()-$G65,"")</f>
        <v/>
      </c>
      <c r="J65" s="21" t="str">
        <f aca="true">IF(OR($C65="",$H65="Y"),"",IF($G65="","SEND IT",IF(TODAY()-$G65&gt;$M$4,"CHASE","")))</f>
        <v/>
      </c>
    </row>
  </sheetData>
  <mergeCells count="1">
    <mergeCell ref="A2:J3"/>
  </mergeCells>
  <dataValidations count="1">
    <dataValidation allowBlank="true" error="Type N (still held) or Y (money landed). Anything else drops the row out of the box totals." errorStyle="stop" errorTitle="Pick N or Y" operator="between" prompt="N while the carrier is still holding it. Y the day the money clears." promptTitle="Released?" showDropDown="false" showErrorMessage="true" showInputMessage="true" sqref="H6:H65" type="list">
      <formula1>"N,Y"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2026-07-09T21:37:22Z</dcterms:created>
  <dc:creator>openpyxl</dc:creator>
  <dc:description/>
  <dc:language>en-US</dc:language>
  <cp:lastModifiedBy/>
  <dcterms:modified xsi:type="dcterms:W3CDTF">2026-08-01T23:20:58Z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