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uls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<sst xmlns="http://schemas.openxmlformats.org/spreadsheetml/2006/main" count="36" uniqueCount="30">
  <si>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THE MONTHLY PULSE CHECK — pulse log</t>
  </si>
  <si>
    <t xml:space="preserve">Once a month, one row per man: score the five areas 1-5, dig the lowest, fix one thing, follow up next month. Keep it SORTED BY MAN, then by month.</t>
  </si>
  <si>
    <t xml:space="preserve">↓  Rows 5-7 (yellow) are one man across three months, filled in as an EXAMPLE — DELETE all three before you log your first real check-in.  ↓</t>
  </si>
  <si>
    <t xml:space="preserve">AT A GLANCE</t>
  </si>
  <si>
    <t xml:space="preserve">Man</t>
  </si>
  <si>
    <t xml:space="preserve">Month</t>
  </si>
  <si>
    <t xml:space="preserve">Work</t>
  </si>
  <si>
    <t xml:space="preserve">Pay fair</t>
  </si>
  <si>
    <t xml:space="preserve">Crew</t>
  </si>
  <si>
    <t xml:space="preserve">Home</t>
  </si>
  <si>
    <t xml:space="preserve">Treated</t>
  </si>
  <si>
    <t xml:space="preserve">Avg</t>
  </si>
  <si>
    <t xml:space="preserve">Lowest area</t>
  </si>
  <si>
    <t xml:space="preserve">What we're fixing</t>
  </si>
  <si>
    <t xml:space="preserve">Followed up?</t>
  </si>
  <si>
    <t xml:space="preserve">Flag</t>
  </si>
  <si>
    <t xml:space="preserve">Check-ins logged</t>
  </si>
  <si>
    <t xml:space="preserve">_sortcheck (hidden helper — do not delete)</t>
  </si>
  <si>
    <t xml:space="preserve">Mateo R.</t>
  </si>
  <si>
    <t xml:space="preserve">2026-04</t>
  </si>
  <si>
    <t xml:space="preserve">—</t>
  </si>
  <si>
    <t xml:space="preserve">Low-score months</t>
  </si>
  <si>
    <t xml:space="preserve">2026-05</t>
  </si>
  <si>
    <t xml:space="preserve">Gave him next 2 Saturdays off</t>
  </si>
  <si>
    <t xml:space="preserve">Yes</t>
  </si>
  <si>
    <t xml:space="preserve">Falling months</t>
  </si>
  <si>
    <t xml:space="preserve">2026-06</t>
  </si>
  <si>
    <t xml:space="preserve">50c raise; on the promise list</t>
  </si>
  <si>
    <t xml:space="preserve">No</t>
  </si>
  <si>
    <t xml:space="preserve">Not yet followed up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</si>
</sst>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864"/>
      <name val="Cambria"/>
      <family val="0"/>
      <charset val="1"/>
    </font>
    <font>
      <i val="true"/>
      <sz val="10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1F386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FFF2CC"/>
      </patternFill>
    </fill>
    <fill>
      <patternFill patternType="solid">
        <fgColor rgb="FF1F3864"/>
        <bgColor rgb="FF333333"/>
      </patternFill>
    </fill>
    <fill>
      <patternFill patternType="solid">
        <fgColor rgb="FFE2EFDA"/>
        <bgColor rgb="FFFCE4D6"/>
      </patternFill>
    </fill>
    <fill>
      <patternFill patternType="solid">
        <fgColor rgb="FFFFF2CC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843C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9"/>
    <col collapsed="false" customWidth="true" hidden="false" outlineLevel="0" max="3" min="3" style="1" width="6"/>
    <col collapsed="false" customWidth="true" hidden="false" outlineLevel="0" max="4" min="4" style="1" width="8"/>
    <col collapsed="false" customWidth="true" hidden="false" outlineLevel="0" max="6" min="5" style="1" width="6"/>
    <col collapsed="false" customWidth="true" hidden="false" outlineLevel="0" max="7" min="7" style="1" width="8"/>
    <col collapsed="false" customWidth="true" hidden="false" outlineLevel="0" max="8" min="8" style="1" width="6"/>
    <col collapsed="false" customWidth="true" hidden="false" outlineLevel="0" max="9" min="9" style="1" width="12"/>
    <col collapsed="false" customWidth="true" hidden="false" outlineLevel="0" max="10" min="10" style="1" width="30"/>
    <col collapsed="false" customWidth="true" hidden="false" outlineLevel="0" max="11" min="11" style="1" width="13"/>
    <col collapsed="false" customWidth="true" hidden="false" outlineLevel="0" max="12" min="12" style="1" width="15"/>
    <col collapsed="false" customWidth="true" hidden="false" outlineLevel="0" max="13" min="13" style="1" width="8"/>
    <col collapsed="false" customWidth="true" hidden="false" outlineLevel="0" max="14" min="14" style="1" width="18"/>
    <col collapsed="false" customWidth="true" hidden="false" outlineLevel="0" max="15" min="15" style="1" width="8"/>
    <col collapsed="false" customWidth="true" hidden="true" outlineLevel="0" max="17" min="17" style="1" width="13"/>
  </cols>
  <sheetData>
    <row r="1" customFormat="false" ht="18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30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3</v>
      </c>
    </row>
    <row r="4" customFormat="false" ht="26.25" hidden="false" customHeight="true" outlineLevel="0" collapsed="false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N4" s="7" t="s">
        <v>16</v>
      </c>
      <c r="O4" s="8" t="n">
        <f aca="false">COUNTA($A$5:$A$24)</f>
        <v>3</v>
      </c>
      <c r="Q4" s="1" t="s">
        <v>17</v>
      </c>
    </row>
    <row r="5" customFormat="false" ht="15" hidden="false" customHeight="true" outlineLevel="0" collapsed="false">
      <c r="A5" s="9" t="s">
        <v>18</v>
      </c>
      <c r="B5" s="9" t="s">
        <v>19</v>
      </c>
      <c r="C5" s="10" t="n">
        <v>4</v>
      </c>
      <c r="D5" s="10" t="n">
        <v>4</v>
      </c>
      <c r="E5" s="10" t="n">
        <v>4</v>
      </c>
      <c r="F5" s="10" t="n">
        <v>4</v>
      </c>
      <c r="G5" s="10" t="n">
        <v>4</v>
      </c>
      <c r="H5" s="10" t="n">
        <f aca="false">IF(COUNT($C5:$G5)=5,AVERAGE($C5:$G5),"")</f>
        <v>4</v>
      </c>
      <c r="I5" s="9" t="s">
        <v>20</v>
      </c>
      <c r="J5" s="9" t="s">
        <v>20</v>
      </c>
      <c r="K5" s="9" t="s">
        <v>20</v>
      </c>
      <c r="L5" s="11" t="str">
        <f aca="false">IF($A5="","",IF(AND($A5=$A4,$A4=$A3,$H5&lt;$H4,$H4&lt;$H3),IF(AND(COUNT($C5:$G5)=5,MIN($C5:$G5)&lt;=2),"LOW + FALLING","FALLING"),IF(AND(COUNT($C5:$G5)=5,MIN($C5:$G5)&lt;=2),"LOW SCORE","")))</f>
        <v/>
      </c>
      <c r="M5" s="12"/>
      <c r="N5" s="7" t="s">
        <v>21</v>
      </c>
      <c r="O5" s="8" t="n">
        <f aca="false">COUNTIF($L$5:$L$24,"LOW*")</f>
        <v>1</v>
      </c>
      <c r="Q5" s="1" t="n">
        <v>0</v>
      </c>
    </row>
    <row r="6" customFormat="false" ht="15" hidden="false" customHeight="true" outlineLevel="0" collapsed="false">
      <c r="A6" s="9" t="s">
        <v>18</v>
      </c>
      <c r="B6" s="9" t="s">
        <v>22</v>
      </c>
      <c r="C6" s="10" t="n">
        <v>4</v>
      </c>
      <c r="D6" s="10" t="n">
        <v>3</v>
      </c>
      <c r="E6" s="10" t="n">
        <v>4</v>
      </c>
      <c r="F6" s="10" t="n">
        <v>3</v>
      </c>
      <c r="G6" s="10" t="n">
        <v>4</v>
      </c>
      <c r="H6" s="10" t="n">
        <f aca="false">IF(COUNT($C6:$G6)=5,AVERAGE($C6:$G6),"")</f>
        <v>3.6</v>
      </c>
      <c r="I6" s="9" t="s">
        <v>9</v>
      </c>
      <c r="J6" s="9" t="s">
        <v>23</v>
      </c>
      <c r="K6" s="9" t="s">
        <v>24</v>
      </c>
      <c r="L6" s="11" t="str">
        <f aca="false">IF($A6="","",IF(AND($A6=$A5,$A5=$A4,$H6&lt;$H5,$H5&lt;$H4),IF(AND(COUNT($C6:$G6)=5,MIN($C6:$G6)&lt;=2),"LOW + FALLING","FALLING"),IF(AND(COUNT($C6:$G6)=5,MIN($C6:$G6)&lt;=2),"LOW SCORE","")))</f>
        <v/>
      </c>
      <c r="N6" s="7" t="s">
        <v>25</v>
      </c>
      <c r="O6" s="8" t="n">
        <f aca="false">COUNTIF($L$5:$L$24,"*FALLING*")</f>
        <v>1</v>
      </c>
      <c r="Q6" s="1" t="n">
        <f aca="false">IF($A6="",0,IF(AND($A6&lt;&gt;$A5,COUNTIF($A$5:A5,$A6)&gt;0),1,IF(AND($A6=$A5,$B6&lt;=$B5),1,0)))</f>
        <v>0</v>
      </c>
    </row>
    <row r="7" customFormat="false" ht="15" hidden="false" customHeight="true" outlineLevel="0" collapsed="false">
      <c r="A7" s="9" t="s">
        <v>18</v>
      </c>
      <c r="B7" s="9" t="s">
        <v>26</v>
      </c>
      <c r="C7" s="10" t="n">
        <v>3</v>
      </c>
      <c r="D7" s="10" t="n">
        <v>2</v>
      </c>
      <c r="E7" s="10" t="n">
        <v>4</v>
      </c>
      <c r="F7" s="10" t="n">
        <v>2</v>
      </c>
      <c r="G7" s="10" t="n">
        <v>3</v>
      </c>
      <c r="H7" s="10" t="n">
        <f aca="false">IF(COUNT($C7:$G7)=5,AVERAGE($C7:$G7),"")</f>
        <v>2.8</v>
      </c>
      <c r="I7" s="9" t="s">
        <v>7</v>
      </c>
      <c r="J7" s="9" t="s">
        <v>27</v>
      </c>
      <c r="K7" s="9" t="s">
        <v>28</v>
      </c>
      <c r="L7" s="11" t="str">
        <f aca="false">IF($A7="","",IF(AND($A7=$A6,$A6=$A5,$H7&lt;$H6,$H6&lt;$H5),IF(AND(COUNT($C7:$G7)=5,MIN($C7:$G7)&lt;=2),"LOW + FALLING","FALLING"),IF(AND(COUNT($C7:$G7)=5,MIN($C7:$G7)&lt;=2),"LOW SCORE","")))</f>
        <v>LOW + FALLING</v>
      </c>
      <c r="N7" s="7" t="s">
        <v>29</v>
      </c>
      <c r="O7" s="8" t="n">
        <f aca="false">COUNTIF($K$5:$K$24,"No")</f>
        <v>1</v>
      </c>
      <c r="Q7" s="1" t="n">
        <f aca="false">IF($A7="",0,IF(AND($A7&lt;&gt;$A6,COUNTIF($A$5:A6,$A7)&gt;0),1,IF(AND($A7=$A6,$B7&lt;=$B6),1,0)))</f>
        <v>0</v>
      </c>
    </row>
    <row r="8" customFormat="false" ht="15" hidden="false" customHeight="true" outlineLevel="0" collapsed="false">
      <c r="A8" s="13"/>
      <c r="B8" s="13"/>
      <c r="C8" s="14"/>
      <c r="D8" s="14"/>
      <c r="E8" s="14"/>
      <c r="F8" s="14"/>
      <c r="G8" s="14"/>
      <c r="H8" s="14" t="str">
        <f aca="false">IF(COUNT($C8:$G8)=5,AVERAGE($C8:$G8),"")</f>
        <v/>
      </c>
      <c r="I8" s="13"/>
      <c r="J8" s="13"/>
      <c r="K8" s="13"/>
      <c r="L8" s="13" t="str">
        <f aca="false">IF($A8="","",IF(AND($A8=$A7,$A7=$A6,$H8&lt;$H7,$H7&lt;$H6),IF(AND(COUNT($C8:$G8)=5,MIN($C8:$G8)&lt;=2),"LOW + FALLING","FALLING"),IF(AND(COUNT($C8:$G8)=5,MIN($C8:$G8)&lt;=2),"LOW SCORE","")))</f>
        <v/>
      </c>
      <c r="Q8" s="1" t="n">
        <f aca="false">IF($A8="",0,IF(AND($A8&lt;&gt;$A7,COUNTIF($A$5:A7,$A8)&gt;0),1,IF(AND($A8=$A7,$B8&lt;=$B7),1,0)))</f>
        <v>0</v>
      </c>
    </row>
    <row r="9" customFormat="false" ht="30" hidden="false" customHeight="true" outlineLevel="0" collapsed="false">
      <c r="A9" s="13"/>
      <c r="B9" s="13"/>
      <c r="C9" s="14"/>
      <c r="D9" s="14"/>
      <c r="E9" s="14"/>
      <c r="F9" s="14"/>
      <c r="G9" s="14"/>
      <c r="H9" s="14" t="str">
        <f aca="false">IF(COUNT($C9:$G9)=5,AVERAGE($C9:$G9),"")</f>
        <v/>
      </c>
      <c r="I9" s="13"/>
      <c r="J9" s="13"/>
      <c r="K9" s="13"/>
      <c r="L9" s="13" t="str">
        <f aca="false">IF($A9="","",IF(AND($A9=$A8,$A8=$A7,$H9&lt;$H8,$H8&lt;$H7),IF(AND(COUNT($C9:$G9)=5,MIN($C9:$G9)&lt;=2),"LOW + FALLING","FALLING"),IF(AND(COUNT($C9:$G9)=5,MIN($C9:$G9)&lt;=2),"LOW SCORE","")))</f>
        <v/>
      </c>
      <c r="N9" s="15" t="str">
        <f aca="false">IF(SUM($Q$5:$Q$24)&gt;0,"⚠ SORT BY MAN, THEN MONTH — the falling flag needs it","")</f>
        <v/>
      </c>
      <c r="O9" s="15"/>
      <c r="P9" s="15"/>
      <c r="Q9" s="1" t="n">
        <f aca="false">IF($A9="",0,IF(AND($A9&lt;&gt;$A8,COUNTIF($A$5:A8,$A9)&gt;0),1,IF(AND($A9=$A8,$B9&lt;=$B8),1,0)))</f>
        <v>0</v>
      </c>
    </row>
    <row r="10" customFormat="false" ht="15" hidden="false" customHeight="true" outlineLevel="0" collapsed="false">
      <c r="A10" s="13"/>
      <c r="B10" s="13"/>
      <c r="C10" s="14"/>
      <c r="D10" s="14"/>
      <c r="E10" s="14"/>
      <c r="F10" s="14"/>
      <c r="G10" s="14"/>
      <c r="H10" s="14" t="str">
        <f aca="false">IF(COUNT($C10:$G10)=5,AVERAGE($C10:$G10),"")</f>
        <v/>
      </c>
      <c r="I10" s="13"/>
      <c r="J10" s="13"/>
      <c r="K10" s="13"/>
      <c r="L10" s="13" t="str">
        <f aca="false">IF($A10="","",IF(AND($A10=$A9,$A9=$A8,$H10&lt;$H9,$H9&lt;$H8),IF(AND(COUNT($C10:$G10)=5,MIN($C10:$G10)&lt;=2),"LOW + FALLING","FALLING"),IF(AND(COUNT($C10:$G10)=5,MIN($C10:$G10)&lt;=2),"LOW SCORE","")))</f>
        <v/>
      </c>
      <c r="Q10" s="1" t="n">
        <f aca="false">IF($A10="",0,IF(AND($A10&lt;&gt;$A9,COUNTIF($A$5:A9,$A10)&gt;0),1,IF(AND($A10=$A9,$B10&lt;=$B9),1,0)))</f>
        <v>0</v>
      </c>
    </row>
    <row r="11" customFormat="false" ht="15" hidden="false" customHeight="true" outlineLevel="0" collapsed="false">
      <c r="A11" s="13"/>
      <c r="B11" s="13"/>
      <c r="C11" s="14"/>
      <c r="D11" s="14"/>
      <c r="E11" s="14"/>
      <c r="F11" s="14"/>
      <c r="G11" s="14"/>
      <c r="H11" s="14" t="str">
        <f aca="false">IF(COUNT($C11:$G11)=5,AVERAGE($C11:$G11),"")</f>
        <v/>
      </c>
      <c r="I11" s="13"/>
      <c r="J11" s="13"/>
      <c r="K11" s="13"/>
      <c r="L11" s="13" t="str">
        <f aca="false">IF($A11="","",IF(AND($A11=$A10,$A10=$A9,$H11&lt;$H10,$H10&lt;$H9),IF(AND(COUNT($C11:$G11)=5,MIN($C11:$G11)&lt;=2),"LOW + FALLING","FALLING"),IF(AND(COUNT($C11:$G11)=5,MIN($C11:$G11)&lt;=2),"LOW SCORE","")))</f>
        <v/>
      </c>
      <c r="Q11" s="1" t="n">
        <f aca="false">IF($A11="",0,IF(AND($A11&lt;&gt;$A10,COUNTIF($A$5:A10,$A11)&gt;0),1,IF(AND($A11=$A10,$B11&lt;=$B10),1,0)))</f>
        <v>0</v>
      </c>
    </row>
    <row r="12" customFormat="false" ht="15" hidden="false" customHeight="true" outlineLevel="0" collapsed="false">
      <c r="A12" s="13"/>
      <c r="B12" s="13"/>
      <c r="C12" s="14"/>
      <c r="D12" s="14"/>
      <c r="E12" s="14"/>
      <c r="F12" s="14"/>
      <c r="G12" s="14"/>
      <c r="H12" s="14" t="str">
        <f aca="false">IF(COUNT($C12:$G12)=5,AVERAGE($C12:$G12),"")</f>
        <v/>
      </c>
      <c r="I12" s="13"/>
      <c r="J12" s="13"/>
      <c r="K12" s="13"/>
      <c r="L12" s="13" t="str">
        <f aca="false">IF($A12="","",IF(AND($A12=$A11,$A11=$A10,$H12&lt;$H11,$H11&lt;$H10),IF(AND(COUNT($C12:$G12)=5,MIN($C12:$G12)&lt;=2),"LOW + FALLING","FALLING"),IF(AND(COUNT($C12:$G12)=5,MIN($C12:$G12)&lt;=2),"LOW SCORE","")))</f>
        <v/>
      </c>
      <c r="Q12" s="1" t="n">
        <f aca="false">IF($A12="",0,IF(AND($A12&lt;&gt;$A11,COUNTIF($A$5:A11,$A12)&gt;0),1,IF(AND($A12=$A11,$B12&lt;=$B11),1,0)))</f>
        <v>0</v>
      </c>
    </row>
    <row r="13" customFormat="false" ht="15" hidden="false" customHeight="true" outlineLevel="0" collapsed="false">
      <c r="A13" s="13"/>
      <c r="B13" s="13"/>
      <c r="C13" s="14"/>
      <c r="D13" s="14"/>
      <c r="E13" s="14"/>
      <c r="F13" s="14"/>
      <c r="G13" s="14"/>
      <c r="H13" s="14" t="str">
        <f aca="false">IF(COUNT($C13:$G13)=5,AVERAGE($C13:$G13),"")</f>
        <v/>
      </c>
      <c r="I13" s="13"/>
      <c r="J13" s="13"/>
      <c r="K13" s="13"/>
      <c r="L13" s="13" t="str">
        <f aca="false">IF($A13="","",IF(AND($A13=$A12,$A12=$A11,$H13&lt;$H12,$H12&lt;$H11),IF(AND(COUNT($C13:$G13)=5,MIN($C13:$G13)&lt;=2),"LOW + FALLING","FALLING"),IF(AND(COUNT($C13:$G13)=5,MIN($C13:$G13)&lt;=2),"LOW SCORE","")))</f>
        <v/>
      </c>
      <c r="Q13" s="1" t="n">
        <f aca="false">IF($A13="",0,IF(AND($A13&lt;&gt;$A12,COUNTIF($A$5:A12,$A13)&gt;0),1,IF(AND($A13=$A12,$B13&lt;=$B12),1,0)))</f>
        <v>0</v>
      </c>
    </row>
    <row r="14" customFormat="false" ht="15" hidden="false" customHeight="true" outlineLevel="0" collapsed="false">
      <c r="A14" s="13"/>
      <c r="B14" s="13"/>
      <c r="C14" s="14"/>
      <c r="D14" s="14"/>
      <c r="E14" s="14"/>
      <c r="F14" s="14"/>
      <c r="G14" s="14"/>
      <c r="H14" s="14" t="str">
        <f aca="false">IF(COUNT($C14:$G14)=5,AVERAGE($C14:$G14),"")</f>
        <v/>
      </c>
      <c r="I14" s="13"/>
      <c r="J14" s="13"/>
      <c r="K14" s="13"/>
      <c r="L14" s="13" t="str">
        <f aca="false">IF($A14="","",IF(AND($A14=$A13,$A13=$A12,$H14&lt;$H13,$H13&lt;$H12),IF(AND(COUNT($C14:$G14)=5,MIN($C14:$G14)&lt;=2),"LOW + FALLING","FALLING"),IF(AND(COUNT($C14:$G14)=5,MIN($C14:$G14)&lt;=2),"LOW SCORE","")))</f>
        <v/>
      </c>
      <c r="Q14" s="1" t="n">
        <f aca="false">IF($A14="",0,IF(AND($A14&lt;&gt;$A13,COUNTIF($A$5:A13,$A14)&gt;0),1,IF(AND($A14=$A13,$B14&lt;=$B13),1,0)))</f>
        <v>0</v>
      </c>
    </row>
    <row r="15" customFormat="false" ht="15" hidden="false" customHeight="true" outlineLevel="0" collapsed="false">
      <c r="A15" s="13"/>
      <c r="B15" s="13"/>
      <c r="C15" s="14"/>
      <c r="D15" s="14"/>
      <c r="E15" s="14"/>
      <c r="F15" s="14"/>
      <c r="G15" s="14"/>
      <c r="H15" s="14" t="str">
        <f aca="false">IF(COUNT($C15:$G15)=5,AVERAGE($C15:$G15),"")</f>
        <v/>
      </c>
      <c r="I15" s="13"/>
      <c r="J15" s="13"/>
      <c r="K15" s="13"/>
      <c r="L15" s="13" t="str">
        <f aca="false">IF($A15="","",IF(AND($A15=$A14,$A14=$A13,$H15&lt;$H14,$H14&lt;$H13),IF(AND(COUNT($C15:$G15)=5,MIN($C15:$G15)&lt;=2),"LOW + FALLING","FALLING"),IF(AND(COUNT($C15:$G15)=5,MIN($C15:$G15)&lt;=2),"LOW SCORE","")))</f>
        <v/>
      </c>
      <c r="Q15" s="1" t="n">
        <f aca="false">IF($A15="",0,IF(AND($A15&lt;&gt;$A14,COUNTIF($A$5:A14,$A15)&gt;0),1,IF(AND($A15=$A14,$B15&lt;=$B14),1,0)))</f>
        <v>0</v>
      </c>
    </row>
    <row r="16" customFormat="false" ht="15" hidden="false" customHeight="true" outlineLevel="0" collapsed="false">
      <c r="A16" s="13"/>
      <c r="B16" s="13"/>
      <c r="C16" s="14"/>
      <c r="D16" s="14"/>
      <c r="E16" s="14"/>
      <c r="F16" s="14"/>
      <c r="G16" s="14"/>
      <c r="H16" s="14" t="str">
        <f aca="false">IF(COUNT($C16:$G16)=5,AVERAGE($C16:$G16),"")</f>
        <v/>
      </c>
      <c r="I16" s="13"/>
      <c r="J16" s="13"/>
      <c r="K16" s="13"/>
      <c r="L16" s="13" t="str">
        <f aca="false">IF($A16="","",IF(AND($A16=$A15,$A15=$A14,$H16&lt;$H15,$H15&lt;$H14),IF(AND(COUNT($C16:$G16)=5,MIN($C16:$G16)&lt;=2),"LOW + FALLING","FALLING"),IF(AND(COUNT($C16:$G16)=5,MIN($C16:$G16)&lt;=2),"LOW SCORE","")))</f>
        <v/>
      </c>
      <c r="Q16" s="1" t="n">
        <f aca="false">IF($A16="",0,IF(AND($A16&lt;&gt;$A15,COUNTIF($A$5:A15,$A16)&gt;0),1,IF(AND($A16=$A15,$B16&lt;=$B15),1,0)))</f>
        <v>0</v>
      </c>
    </row>
    <row r="17" customFormat="false" ht="15" hidden="false" customHeight="true" outlineLevel="0" collapsed="false">
      <c r="A17" s="13"/>
      <c r="B17" s="13"/>
      <c r="C17" s="14"/>
      <c r="D17" s="14"/>
      <c r="E17" s="14"/>
      <c r="F17" s="14"/>
      <c r="G17" s="14"/>
      <c r="H17" s="14" t="str">
        <f aca="false">IF(COUNT($C17:$G17)=5,AVERAGE($C17:$G17),"")</f>
        <v/>
      </c>
      <c r="I17" s="13"/>
      <c r="J17" s="13"/>
      <c r="K17" s="13"/>
      <c r="L17" s="13" t="str">
        <f aca="false">IF($A17="","",IF(AND($A17=$A16,$A16=$A15,$H17&lt;$H16,$H16&lt;$H15),IF(AND(COUNT($C17:$G17)=5,MIN($C17:$G17)&lt;=2),"LOW + FALLING","FALLING"),IF(AND(COUNT($C17:$G17)=5,MIN($C17:$G17)&lt;=2),"LOW SCORE","")))</f>
        <v/>
      </c>
      <c r="Q17" s="1" t="n">
        <f aca="false">IF($A17="",0,IF(AND($A17&lt;&gt;$A16,COUNTIF($A$5:A16,$A17)&gt;0),1,IF(AND($A17=$A16,$B17&lt;=$B16),1,0)))</f>
        <v>0</v>
      </c>
    </row>
    <row r="18" customFormat="false" ht="15" hidden="false" customHeight="true" outlineLevel="0" collapsed="false">
      <c r="A18" s="13"/>
      <c r="B18" s="13"/>
      <c r="C18" s="14"/>
      <c r="D18" s="14"/>
      <c r="E18" s="14"/>
      <c r="F18" s="14"/>
      <c r="G18" s="14"/>
      <c r="H18" s="14" t="str">
        <f aca="false">IF(COUNT($C18:$G18)=5,AVERAGE($C18:$G18),"")</f>
        <v/>
      </c>
      <c r="I18" s="13"/>
      <c r="J18" s="13"/>
      <c r="K18" s="13"/>
      <c r="L18" s="13" t="str">
        <f aca="false">IF($A18="","",IF(AND($A18=$A17,$A17=$A16,$H18&lt;$H17,$H17&lt;$H16),IF(AND(COUNT($C18:$G18)=5,MIN($C18:$G18)&lt;=2),"LOW + FALLING","FALLING"),IF(AND(COUNT($C18:$G18)=5,MIN($C18:$G18)&lt;=2),"LOW SCORE","")))</f>
        <v/>
      </c>
      <c r="Q18" s="1" t="n">
        <f aca="false">IF($A18="",0,IF(AND($A18&lt;&gt;$A17,COUNTIF($A$5:A17,$A18)&gt;0),1,IF(AND($A18=$A17,$B18&lt;=$B17),1,0)))</f>
        <v>0</v>
      </c>
    </row>
    <row r="19" customFormat="false" ht="15" hidden="false" customHeight="true" outlineLevel="0" collapsed="false">
      <c r="A19" s="13"/>
      <c r="B19" s="13"/>
      <c r="C19" s="14"/>
      <c r="D19" s="14"/>
      <c r="E19" s="14"/>
      <c r="F19" s="14"/>
      <c r="G19" s="14"/>
      <c r="H19" s="14" t="str">
        <f aca="false">IF(COUNT($C19:$G19)=5,AVERAGE($C19:$G19),"")</f>
        <v/>
      </c>
      <c r="I19" s="13"/>
      <c r="J19" s="13"/>
      <c r="K19" s="13"/>
      <c r="L19" s="13" t="str">
        <f aca="false">IF($A19="","",IF(AND($A19=$A18,$A18=$A17,$H19&lt;$H18,$H18&lt;$H17),IF(AND(COUNT($C19:$G19)=5,MIN($C19:$G19)&lt;=2),"LOW + FALLING","FALLING"),IF(AND(COUNT($C19:$G19)=5,MIN($C19:$G19)&lt;=2),"LOW SCORE","")))</f>
        <v/>
      </c>
      <c r="Q19" s="1" t="n">
        <f aca="false">IF($A19="",0,IF(AND($A19&lt;&gt;$A18,COUNTIF($A$5:A18,$A19)&gt;0),1,IF(AND($A19=$A18,$B19&lt;=$B18),1,0)))</f>
        <v>0</v>
      </c>
    </row>
    <row r="20" customFormat="false" ht="15" hidden="false" customHeight="true" outlineLevel="0" collapsed="false">
      <c r="A20" s="13"/>
      <c r="B20" s="13"/>
      <c r="C20" s="14"/>
      <c r="D20" s="14"/>
      <c r="E20" s="14"/>
      <c r="F20" s="14"/>
      <c r="G20" s="14"/>
      <c r="H20" s="14" t="str">
        <f aca="false">IF(COUNT($C20:$G20)=5,AVERAGE($C20:$G20),"")</f>
        <v/>
      </c>
      <c r="I20" s="13"/>
      <c r="J20" s="13"/>
      <c r="K20" s="13"/>
      <c r="L20" s="13" t="str">
        <f aca="false">IF($A20="","",IF(AND($A20=$A19,$A19=$A18,$H20&lt;$H19,$H19&lt;$H18),IF(AND(COUNT($C20:$G20)=5,MIN($C20:$G20)&lt;=2),"LOW + FALLING","FALLING"),IF(AND(COUNT($C20:$G20)=5,MIN($C20:$G20)&lt;=2),"LOW SCORE","")))</f>
        <v/>
      </c>
      <c r="Q20" s="1" t="n">
        <f aca="false">IF($A20="",0,IF(AND($A20&lt;&gt;$A19,COUNTIF($A$5:A19,$A20)&gt;0),1,IF(AND($A20=$A19,$B20&lt;=$B19),1,0)))</f>
        <v>0</v>
      </c>
    </row>
    <row r="21" customFormat="false" ht="15" hidden="false" customHeight="true" outlineLevel="0" collapsed="false">
      <c r="A21" s="13"/>
      <c r="B21" s="13"/>
      <c r="C21" s="14"/>
      <c r="D21" s="14"/>
      <c r="E21" s="14"/>
      <c r="F21" s="14"/>
      <c r="G21" s="14"/>
      <c r="H21" s="14" t="str">
        <f aca="false">IF(COUNT($C21:$G21)=5,AVERAGE($C21:$G21),"")</f>
        <v/>
      </c>
      <c r="I21" s="13"/>
      <c r="J21" s="13"/>
      <c r="K21" s="13"/>
      <c r="L21" s="13" t="str">
        <f aca="false">IF($A21="","",IF(AND($A21=$A20,$A20=$A19,$H21&lt;$H20,$H20&lt;$H19),IF(AND(COUNT($C21:$G21)=5,MIN($C21:$G21)&lt;=2),"LOW + FALLING","FALLING"),IF(AND(COUNT($C21:$G21)=5,MIN($C21:$G21)&lt;=2),"LOW SCORE","")))</f>
        <v/>
      </c>
      <c r="Q21" s="1" t="n">
        <f aca="false">IF($A21="",0,IF(AND($A21&lt;&gt;$A20,COUNTIF($A$5:A20,$A21)&gt;0),1,IF(AND($A21=$A20,$B21&lt;=$B20),1,0)))</f>
        <v>0</v>
      </c>
    </row>
    <row r="22" customFormat="false" ht="15" hidden="false" customHeight="true" outlineLevel="0" collapsed="false">
      <c r="A22" s="13"/>
      <c r="B22" s="13"/>
      <c r="C22" s="14"/>
      <c r="D22" s="14"/>
      <c r="E22" s="14"/>
      <c r="F22" s="14"/>
      <c r="G22" s="14"/>
      <c r="H22" s="14" t="str">
        <f aca="false">IF(COUNT($C22:$G22)=5,AVERAGE($C22:$G22),"")</f>
        <v/>
      </c>
      <c r="I22" s="13"/>
      <c r="J22" s="13"/>
      <c r="K22" s="13"/>
      <c r="L22" s="13" t="str">
        <f aca="false">IF($A22="","",IF(AND($A22=$A21,$A21=$A20,$H22&lt;$H21,$H21&lt;$H20),IF(AND(COUNT($C22:$G22)=5,MIN($C22:$G22)&lt;=2),"LOW + FALLING","FALLING"),IF(AND(COUNT($C22:$G22)=5,MIN($C22:$G22)&lt;=2),"LOW SCORE","")))</f>
        <v/>
      </c>
      <c r="Q22" s="1" t="n">
        <f aca="false">IF($A22="",0,IF(AND($A22&lt;&gt;$A21,COUNTIF($A$5:A21,$A22)&gt;0),1,IF(AND($A22=$A21,$B22&lt;=$B21),1,0)))</f>
        <v>0</v>
      </c>
    </row>
    <row r="23" customFormat="false" ht="15" hidden="false" customHeight="true" outlineLevel="0" collapsed="false">
      <c r="A23" s="13"/>
      <c r="B23" s="13"/>
      <c r="C23" s="14"/>
      <c r="D23" s="14"/>
      <c r="E23" s="14"/>
      <c r="F23" s="14"/>
      <c r="G23" s="14"/>
      <c r="H23" s="14" t="str">
        <f aca="false">IF(COUNT($C23:$G23)=5,AVERAGE($C23:$G23),"")</f>
        <v/>
      </c>
      <c r="I23" s="13"/>
      <c r="J23" s="13"/>
      <c r="K23" s="13"/>
      <c r="L23" s="13" t="str">
        <f aca="false">IF($A23="","",IF(AND($A23=$A22,$A22=$A21,$H23&lt;$H22,$H22&lt;$H21),IF(AND(COUNT($C23:$G23)=5,MIN($C23:$G23)&lt;=2),"LOW + FALLING","FALLING"),IF(AND(COUNT($C23:$G23)=5,MIN($C23:$G23)&lt;=2),"LOW SCORE","")))</f>
        <v/>
      </c>
      <c r="Q23" s="1" t="n">
        <f aca="false">IF($A23="",0,IF(AND($A23&lt;&gt;$A22,COUNTIF($A$5:A22,$A23)&gt;0),1,IF(AND($A23=$A22,$B23&lt;=$B22),1,0)))</f>
        <v>0</v>
      </c>
    </row>
    <row r="24" customFormat="false" ht="15" hidden="false" customHeight="true" outlineLevel="0" collapsed="false">
      <c r="A24" s="13"/>
      <c r="B24" s="13"/>
      <c r="C24" s="14"/>
      <c r="D24" s="14"/>
      <c r="E24" s="14"/>
      <c r="F24" s="14"/>
      <c r="G24" s="14"/>
      <c r="H24" s="14" t="str">
        <f aca="false">IF(COUNT($C24:$G24)=5,AVERAGE($C24:$G24),"")</f>
        <v/>
      </c>
      <c r="I24" s="13"/>
      <c r="J24" s="13"/>
      <c r="K24" s="13"/>
      <c r="L24" s="13" t="str">
        <f aca="false">IF($A24="","",IF(AND($A24=$A23,$A23=$A22,$H24&lt;$H23,$H23&lt;$H22),IF(AND(COUNT($C24:$G24)=5,MIN($C24:$G24)&lt;=2),"LOW + FALLING","FALLING"),IF(AND(COUNT($C24:$G24)=5,MIN($C24:$G24)&lt;=2),"LOW SCORE","")))</f>
        <v/>
      </c>
      <c r="Q24" s="1" t="n">
        <f aca="false">IF($A24="",0,IF(AND($A24&lt;&gt;$A23,COUNTIF($A$5:A23,$A24)&gt;0),1,IF(AND($A24=$A23,$B24&lt;=$B23),1,0)))</f>
        <v>0</v>
      </c>
    </row>
  </sheetData>
  <mergeCells count="2">
    <mergeCell ref="A3:M3"/>
    <mergeCell ref="N9:P9"/>
  </mergeCells>
  <conditionalFormatting sqref="L5:L24">
    <cfRule type="expression" priority="2" aboveAverage="0" equalAverage="0" bottom="0" percent="0" rank="0" text="" dxfId="0">
      <formula>$L5&lt;&gt;""</formula>
    </cfRule>
  </conditionalFormatting>
  <conditionalFormatting sqref="C5:G24">
    <cfRule type="expression" priority="3" aboveAverage="0" equalAverage="0" bottom="0" percent="0" rank="0" text="" dxfId="0">
      <formula>AND(ISNUMBER(C5),C5&lt;=2)</formula>
    </cfRule>
  </conditionalFormatting>
  <dataValidations count="3">
    <dataValidation allowBlank="true" error="Gut number only — 1, 2, 3, 4 or 5. Anything else and the average and the flag stop working." errorStyle="stop" errorTitle="Score 1 to 5" operator="between" prompt="A gut number, 1 to 5." promptTitle="The score" showDropDown="false" showErrorMessage="true" showInputMessage="true" sqref="C5:G24" type="list">
      <formula1>"1,2,3,4,5"</formula1>
      <formula2>0</formula2>
    </dataValidation>
    <dataValidation allowBlank="true" error="Pick the area off the list — Work, Pay fair, Crew, Home or Treated. Your own wording won't match the count." errorStyle="stop" errorTitle="Pick one of the five" operator="between" prompt="The one you dug into this month." promptTitle="Lowest area" showDropDown="false" showErrorMessage="true" showInputMessage="true" sqref="I5:I24" type="list">
      <formula1>"Work,Pay fair,Crew,Home,Treated"</formula1>
      <formula2>0</formula2>
    </dataValidation>
    <dataValidation allowBlank="true" error="Pick Yes, No or — off the list. Anything else drops the row out of the follow-up count." errorStyle="stop" errorTitle="Yes, No or —" operator="between" prompt="Set it to Yes next month, once you've checked back." promptTitle="Followed up?" showDropDown="false" showErrorMessage="true" showInputMessage="true" sqref="K5:K24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2026-07-08T05:09:49Z</dcterms:created>
  <dc:creator>openpyxl</dc:creator>
  <dc:description/>
  <dc:language>en-US</dc:language>
  <cp:lastModifiedBy/>
  <dcterms:modified xsi:type="dcterms:W3CDTF">2026-08-02T01:45:27Z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