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Week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<sst xmlns="http://schemas.openxmlformats.org/spreadsheetml/2006/main" count="46" uniqueCount="30">
  <si>
    <t xml:space="preserve">WHERE YOUR WEEK ACTUALLY GOES  —  track one real week in half-day blocks</t>
  </si>
  <si>
    <t xml:space="preserve">Hours per half-day block:</t>
  </si>
  <si>
    <t xml:space="preserve">&lt;- change if your blocks aren't 4 hours</t>
  </si>
  <si>
    <t xml:space="preserve">Day</t>
  </si>
  <si>
    <t xml:space="preserve">Block</t>
  </si>
  <si>
    <t xml:space="preserve">What I did</t>
  </si>
  <si>
    <t xml:space="preserve">Drain / Neutral / Fuel</t>
  </si>
  <si>
    <t xml:space="preserve">Only me?</t>
  </si>
  <si>
    <t xml:space="preserve">Trapped hrs</t>
  </si>
  <si>
    <t xml:space="preserve">_score</t>
  </si>
  <si>
    <t xml:space="preserve">YOUR WEEK</t>
  </si>
  <si>
    <t xml:space="preserve">Mon</t>
  </si>
  <si>
    <t xml:space="preserve">AM</t>
  </si>
  <si>
    <t xml:space="preserve">Drove across town to sort a shorted shingle order at the supplier</t>
  </si>
  <si>
    <t xml:space="preserve">Drain</t>
  </si>
  <si>
    <t xml:space="preserve">Someone else</t>
  </si>
  <si>
    <t xml:space="preserve">Trapped hours (drain + not-only-you):</t>
  </si>
  <si>
    <t xml:space="preserve">&lt;- EXAMPLE day. Clear C5:E6 and track your own week.</t>
  </si>
  <si>
    <t xml:space="preserve">PM</t>
  </si>
  <si>
    <t xml:space="preserve">Walked a re-roof bid with a new homeowner and closed it</t>
  </si>
  <si>
    <t xml:space="preserve">Fuel</t>
  </si>
  <si>
    <t xml:space="preserve">Only me</t>
  </si>
  <si>
    <t xml:space="preserve">Total tracked hours:</t>
  </si>
  <si>
    <t xml:space="preserve">Tue</t>
  </si>
  <si>
    <t xml:space="preserve">% of week trapped:</t>
  </si>
  <si>
    <t xml:space="preserve">Wed</t>
  </si>
  <si>
    <t xml:space="preserve">TOP 3 TO HAND OFF:</t>
  </si>
  <si>
    <t xml:space="preserve">Thu</t>
  </si>
  <si>
    <t xml:space="preserve">Fri</t>
  </si>
  <si>
    <t xml:space="preserve">Sat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</si>
</sst>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1"/>
      <color rgb="FF808080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2"/>
      <name val="Cambria"/>
      <family val="0"/>
      <charset val="1"/>
    </font>
    <font>
      <b val="true"/>
      <sz val="11"/>
      <color rgb="FFB45309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CE4D6"/>
        <bgColor rgb="FFFFF2CC"/>
      </patternFill>
    </fill>
    <fill>
      <patternFill patternType="solid">
        <fgColor rgb="FF1F3A5F"/>
        <bgColor rgb="FF333333"/>
      </patternFill>
    </fill>
    <fill>
      <patternFill patternType="solid">
        <fgColor rgb="FFFFF2CC"/>
        <bgColor rgb="FFFFF3B0"/>
      </patternFill>
    </fill>
    <fill>
      <patternFill patternType="solid">
        <fgColor rgb="FFFFF3B0"/>
        <bgColor rgb="FFFFF2CC"/>
      </patternFill>
    </fill>
    <fill>
      <patternFill patternType="solid">
        <fgColor rgb="FFE2EFDA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339966"/>
      <rgbColor rgb="FF003300"/>
      <rgbColor rgb="FF333300"/>
      <rgbColor rgb="FFB45309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7"/>
    <col collapsed="false" customWidth="true" hidden="false" outlineLevel="0" max="3" min="3" style="1" width="46"/>
    <col collapsed="false" customWidth="true" hidden="false" outlineLevel="0" max="4" min="4" style="1" width="20"/>
    <col collapsed="false" customWidth="true" hidden="false" outlineLevel="0" max="5" min="5" style="1" width="14"/>
    <col collapsed="false" customWidth="true" hidden="false" outlineLevel="0" max="6" min="6" style="1" width="12"/>
    <col collapsed="false" customWidth="true" hidden="true" outlineLevel="0" max="7" min="7" style="1" width="13"/>
    <col collapsed="false" customWidth="true" hidden="false" outlineLevel="0" max="8" min="8" style="1" width="34"/>
    <col collapsed="false" customWidth="true" hidden="false" outlineLevel="0" max="9" min="9" style="1" width="16"/>
    <col collapsed="false" customWidth="true" hidden="false" outlineLevel="0" max="12" min="10" style="1" width="10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  <c r="B2" s="4" t="n">
        <v>4</v>
      </c>
      <c r="C2" s="5" t="s">
        <v>2</v>
      </c>
    </row>
    <row r="4" customFormat="false" ht="15" hidden="false" customHeight="true" outlineLevel="0" collapsed="false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1" t="s">
        <v>9</v>
      </c>
      <c r="H4" s="7" t="s">
        <v>10</v>
      </c>
    </row>
    <row r="5" customFormat="false" ht="15" hidden="false" customHeight="true" outlineLevel="0" collapsed="false">
      <c r="A5" s="8" t="s">
        <v>11</v>
      </c>
      <c r="B5" s="8" t="s">
        <v>12</v>
      </c>
      <c r="C5" s="9" t="s">
        <v>13</v>
      </c>
      <c r="D5" s="9" t="s">
        <v>14</v>
      </c>
      <c r="E5" s="9" t="s">
        <v>15</v>
      </c>
      <c r="F5" s="10" t="n">
        <f aca="false">IF(AND(C5&lt;&gt;"",D5="Drain",E5="Someone else"),$B$2,0)</f>
        <v>4</v>
      </c>
      <c r="G5" s="1" t="n">
        <f aca="false">IF(AND(C5&lt;&gt;"",D5="Drain",E5="Someone else"),1,0)+(100-ROW())/10000</f>
        <v>1.0095</v>
      </c>
      <c r="H5" s="11" t="s">
        <v>16</v>
      </c>
      <c r="I5" s="11" t="n">
        <f aca="false">SUM(F5:F16)</f>
        <v>4</v>
      </c>
      <c r="J5" s="12" t="s">
        <v>17</v>
      </c>
    </row>
    <row r="6" customFormat="false" ht="15" hidden="false" customHeight="true" outlineLevel="0" collapsed="false">
      <c r="A6" s="8" t="s">
        <v>11</v>
      </c>
      <c r="B6" s="8" t="s">
        <v>18</v>
      </c>
      <c r="C6" s="9" t="s">
        <v>19</v>
      </c>
      <c r="D6" s="9" t="s">
        <v>20</v>
      </c>
      <c r="E6" s="9" t="s">
        <v>21</v>
      </c>
      <c r="F6" s="10" t="n">
        <f aca="false">IF(AND(C6&lt;&gt;"",D6="Drain",E6="Someone else"),$B$2,0)</f>
        <v>0</v>
      </c>
      <c r="G6" s="1" t="n">
        <f aca="false">IF(AND(C6&lt;&gt;"",D6="Drain",E6="Someone else"),1,0)+(100-ROW())/10000</f>
        <v>0.0094</v>
      </c>
      <c r="H6" s="11" t="s">
        <v>22</v>
      </c>
      <c r="I6" s="11" t="n">
        <f aca="false">COUNTA(C5:C16)*$B$2</f>
        <v>8</v>
      </c>
    </row>
    <row r="7" customFormat="false" ht="15" hidden="false" customHeight="true" outlineLevel="0" collapsed="false">
      <c r="A7" s="10" t="s">
        <v>23</v>
      </c>
      <c r="B7" s="10" t="s">
        <v>12</v>
      </c>
      <c r="C7" s="13"/>
      <c r="D7" s="13"/>
      <c r="E7" s="13"/>
      <c r="F7" s="10" t="n">
        <f aca="false">IF(AND(C7&lt;&gt;"",D7="Drain",E7="Someone else"),$B$2,0)</f>
        <v>0</v>
      </c>
      <c r="G7" s="1" t="n">
        <f aca="false">IF(AND(C7&lt;&gt;"",D7="Drain",E7="Someone else"),1,0)+(100-ROW())/10000</f>
        <v>0.0093</v>
      </c>
      <c r="H7" s="11" t="s">
        <v>24</v>
      </c>
      <c r="I7" s="14" t="n">
        <f aca="false">IF(I6=0,0,I5/I6)</f>
        <v>0.5</v>
      </c>
    </row>
    <row r="8" customFormat="false" ht="15" hidden="false" customHeight="true" outlineLevel="0" collapsed="false">
      <c r="A8" s="10" t="s">
        <v>23</v>
      </c>
      <c r="B8" s="10" t="s">
        <v>18</v>
      </c>
      <c r="C8" s="13"/>
      <c r="D8" s="13"/>
      <c r="E8" s="13"/>
      <c r="F8" s="10" t="n">
        <f aca="false">IF(AND(C8&lt;&gt;"",D8="Drain",E8="Someone else"),$B$2,0)</f>
        <v>0</v>
      </c>
      <c r="G8" s="1" t="n">
        <f aca="false">IF(AND(C8&lt;&gt;"",D8="Drain",E8="Someone else"),1,0)+(100-ROW())/10000</f>
        <v>0.0092</v>
      </c>
    </row>
    <row r="9" customFormat="false" ht="15" hidden="false" customHeight="true" outlineLevel="0" collapsed="false">
      <c r="A9" s="10" t="s">
        <v>25</v>
      </c>
      <c r="B9" s="10" t="s">
        <v>12</v>
      </c>
      <c r="C9" s="13"/>
      <c r="D9" s="13"/>
      <c r="E9" s="13"/>
      <c r="F9" s="10" t="n">
        <f aca="false">IF(AND(C9&lt;&gt;"",D9="Drain",E9="Someone else"),$B$2,0)</f>
        <v>0</v>
      </c>
      <c r="G9" s="1" t="n">
        <f aca="false">IF(AND(C9&lt;&gt;"",D9="Drain",E9="Someone else"),1,0)+(100-ROW())/10000</f>
        <v>0.0091</v>
      </c>
      <c r="H9" s="3" t="s">
        <v>26</v>
      </c>
    </row>
    <row r="10" customFormat="false" ht="15" hidden="false" customHeight="true" outlineLevel="0" collapsed="false">
      <c r="A10" s="10" t="s">
        <v>25</v>
      </c>
      <c r="B10" s="10" t="s">
        <v>18</v>
      </c>
      <c r="C10" s="13"/>
      <c r="D10" s="13"/>
      <c r="E10" s="13"/>
      <c r="F10" s="10" t="n">
        <f aca="false">IF(AND(C10&lt;&gt;"",D10="Drain",E10="Someone else"),$B$2,0)</f>
        <v>0</v>
      </c>
      <c r="G10" s="1" t="n">
        <f aca="false">IF(AND(C10&lt;&gt;"",D10="Drain",E10="Someone else"),1,0)+(100-ROW())/10000</f>
        <v>0.009</v>
      </c>
      <c r="H10" s="15" t="str">
        <f aca="false">IF(LARGE($G$5:$G$16,1)&gt;=1,INDEX($C$5:$C$16,MATCH(LARGE($G$5:$G$16,1),$G$5:$G$16,0)),"—")</f>
        <v>Drove across town to sort a shorted shingle order at the supplier</v>
      </c>
      <c r="I10" s="15"/>
      <c r="J10" s="15"/>
      <c r="K10" s="15"/>
      <c r="L10" s="15"/>
    </row>
    <row r="11" customFormat="false" ht="15" hidden="false" customHeight="true" outlineLevel="0" collapsed="false">
      <c r="A11" s="10" t="s">
        <v>27</v>
      </c>
      <c r="B11" s="10" t="s">
        <v>12</v>
      </c>
      <c r="C11" s="13"/>
      <c r="D11" s="13"/>
      <c r="E11" s="13"/>
      <c r="F11" s="10" t="n">
        <f aca="false">IF(AND(C11&lt;&gt;"",D11="Drain",E11="Someone else"),$B$2,0)</f>
        <v>0</v>
      </c>
      <c r="G11" s="1" t="n">
        <f aca="false">IF(AND(C11&lt;&gt;"",D11="Drain",E11="Someone else"),1,0)+(100-ROW())/10000</f>
        <v>0.0089</v>
      </c>
      <c r="H11" s="15" t="str">
        <f aca="false">IF(LARGE($G$5:$G$16,2)&gt;=1,INDEX($C$5:$C$16,MATCH(LARGE($G$5:$G$16,2),$G$5:$G$16,0)),"—")</f>
        <v>—</v>
      </c>
      <c r="I11" s="15"/>
      <c r="J11" s="15"/>
      <c r="K11" s="15"/>
      <c r="L11" s="15"/>
    </row>
    <row r="12" customFormat="false" ht="15" hidden="false" customHeight="true" outlineLevel="0" collapsed="false">
      <c r="A12" s="10" t="s">
        <v>27</v>
      </c>
      <c r="B12" s="10" t="s">
        <v>18</v>
      </c>
      <c r="C12" s="13"/>
      <c r="D12" s="13"/>
      <c r="E12" s="13"/>
      <c r="F12" s="10" t="n">
        <f aca="false">IF(AND(C12&lt;&gt;"",D12="Drain",E12="Someone else"),$B$2,0)</f>
        <v>0</v>
      </c>
      <c r="G12" s="1" t="n">
        <f aca="false">IF(AND(C12&lt;&gt;"",D12="Drain",E12="Someone else"),1,0)+(100-ROW())/10000</f>
        <v>0.0088</v>
      </c>
      <c r="H12" s="15" t="str">
        <f aca="false">IF(LARGE($G$5:$G$16,3)&gt;=1,INDEX($C$5:$C$16,MATCH(LARGE($G$5:$G$16,3),$G$5:$G$16,0)),"—")</f>
        <v>—</v>
      </c>
      <c r="I12" s="15"/>
      <c r="J12" s="15"/>
      <c r="K12" s="15"/>
      <c r="L12" s="15"/>
    </row>
    <row r="13" customFormat="false" ht="15" hidden="false" customHeight="true" outlineLevel="0" collapsed="false">
      <c r="A13" s="10" t="s">
        <v>28</v>
      </c>
      <c r="B13" s="10" t="s">
        <v>12</v>
      </c>
      <c r="C13" s="13"/>
      <c r="D13" s="13"/>
      <c r="E13" s="13"/>
      <c r="F13" s="10" t="n">
        <f aca="false">IF(AND(C13&lt;&gt;"",D13="Drain",E13="Someone else"),$B$2,0)</f>
        <v>0</v>
      </c>
      <c r="G13" s="1" t="n">
        <f aca="false">IF(AND(C13&lt;&gt;"",D13="Drain",E13="Someone else"),1,0)+(100-ROW())/10000</f>
        <v>0.0087</v>
      </c>
    </row>
    <row r="14" customFormat="false" ht="15" hidden="false" customHeight="true" outlineLevel="0" collapsed="false">
      <c r="A14" s="10" t="s">
        <v>28</v>
      </c>
      <c r="B14" s="10" t="s">
        <v>18</v>
      </c>
      <c r="C14" s="13"/>
      <c r="D14" s="13"/>
      <c r="E14" s="13"/>
      <c r="F14" s="10" t="n">
        <f aca="false">IF(AND(C14&lt;&gt;"",D14="Drain",E14="Someone else"),$B$2,0)</f>
        <v>0</v>
      </c>
      <c r="G14" s="1" t="n">
        <f aca="false">IF(AND(C14&lt;&gt;"",D14="Drain",E14="Someone else"),1,0)+(100-ROW())/10000</f>
        <v>0.0086</v>
      </c>
    </row>
    <row r="15" customFormat="false" ht="15" hidden="false" customHeight="true" outlineLevel="0" collapsed="false">
      <c r="A15" s="10" t="s">
        <v>29</v>
      </c>
      <c r="B15" s="10" t="s">
        <v>12</v>
      </c>
      <c r="C15" s="13"/>
      <c r="D15" s="13"/>
      <c r="E15" s="13"/>
      <c r="F15" s="10" t="n">
        <f aca="false">IF(AND(C15&lt;&gt;"",D15="Drain",E15="Someone else"),$B$2,0)</f>
        <v>0</v>
      </c>
      <c r="G15" s="1" t="n">
        <f aca="false">IF(AND(C15&lt;&gt;"",D15="Drain",E15="Someone else"),1,0)+(100-ROW())/10000</f>
        <v>0.0085</v>
      </c>
    </row>
    <row r="16" customFormat="false" ht="15" hidden="false" customHeight="true" outlineLevel="0" collapsed="false">
      <c r="A16" s="10" t="s">
        <v>29</v>
      </c>
      <c r="B16" s="10" t="s">
        <v>18</v>
      </c>
      <c r="C16" s="13"/>
      <c r="D16" s="13"/>
      <c r="E16" s="13"/>
      <c r="F16" s="10" t="n">
        <f aca="false">IF(AND(C16&lt;&gt;"",D16="Drain",E16="Someone else"),$B$2,0)</f>
        <v>0</v>
      </c>
      <c r="G16" s="1" t="n">
        <f aca="false">IF(AND(C16&lt;&gt;"",D16="Drain",E16="Someone else"),1,0)+(100-ROW())/10000</f>
        <v>0.0084</v>
      </c>
    </row>
  </sheetData>
  <mergeCells count="4">
    <mergeCell ref="A1:F1"/>
    <mergeCell ref="H10:L10"/>
    <mergeCell ref="H11:L11"/>
    <mergeCell ref="H12:L12"/>
  </mergeCells>
  <dataValidations count="2">
    <dataValidation allowBlank="true" error="Pick Drain, Neutral, or Fuel." errorStyle="stop" errorTitle="Pick from the list" operator="between" prompt="Did this block drain you, sit neutral, or fuel you up?" promptTitle="Energy mark" showDropDown="false" showErrorMessage="true" showInputMessage="true" sqref="D5:D16" type="list">
      <formula1>"Drain,Neutral,Fuel"</formula1>
      <formula2>0</formula2>
    </dataValidation>
    <dataValidation allowBlank="true" error="Pick Only me or Someone else." errorStyle="stop" errorTitle="Pick from the list" operator="between" prompt="Could only you have done it, or could someone else?" promptTitle="Could you hand it off?" showDropDown="false" showErrorMessage="true" showInputMessage="true" sqref="E5:E16" type="list">
      <formula1>"Only me,Someone else"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2026-07-07T17:43:16Z</dcterms:created>
  <dc:creator>openpyxl</dc:creator>
  <dc:description/>
  <dc:language>en-US</dc:language>
  <cp:lastModifiedBy/>
  <dcterms:modified xsi:type="dcterms:W3CDTF">2026-08-01T23:16:22Z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